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dorota.sowinska\Desktop\dokumenty WNoZ8\DYDAKTYKA\8 INFORMATOR\Informatory cykle\"/>
    </mc:Choice>
  </mc:AlternateContent>
  <xr:revisionPtr revIDLastSave="0" documentId="13_ncr:1_{13D3679F-BE7E-4F23-BCE1-247B3987419A}" xr6:coauthVersionLast="47" xr6:coauthVersionMax="47" xr10:uidLastSave="{00000000-0000-0000-0000-000000000000}"/>
  <bookViews>
    <workbookView xWindow="-23148" yWindow="-804" windowWidth="23256" windowHeight="12456" tabRatio="500" activeTab="1" xr2:uid="{00000000-000D-0000-FFFF-FFFF00000000}"/>
  </bookViews>
  <sheets>
    <sheet name="Opiekunowie lat" sheetId="1" r:id="rId1"/>
    <sheet name="I RM II nst" sheetId="5" r:id="rId2"/>
    <sheet name="II RM II nst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21" i="6" l="1"/>
  <c r="AE21" i="6"/>
  <c r="AC22" i="6"/>
  <c r="AE22" i="6"/>
  <c r="AC24" i="6"/>
  <c r="AE24" i="6"/>
  <c r="AC25" i="6"/>
  <c r="AE25" i="6"/>
  <c r="AC26" i="6"/>
  <c r="AE26" i="6"/>
  <c r="AC27" i="6"/>
  <c r="AE27" i="6"/>
  <c r="AC28" i="6"/>
  <c r="AE28" i="6"/>
  <c r="AC29" i="6"/>
  <c r="AE29" i="6"/>
  <c r="AC31" i="6"/>
  <c r="AE31" i="6"/>
  <c r="AC32" i="6"/>
  <c r="AE32" i="6"/>
  <c r="AC33" i="6"/>
  <c r="AE33" i="6"/>
  <c r="AC35" i="6"/>
  <c r="AE35" i="6"/>
  <c r="AC36" i="6"/>
  <c r="AE36" i="6"/>
  <c r="AC37" i="6"/>
  <c r="AE37" i="6"/>
  <c r="AC38" i="6"/>
  <c r="AE38" i="6"/>
  <c r="AC39" i="6"/>
  <c r="AE39" i="6"/>
  <c r="AC40" i="6"/>
  <c r="AE40" i="6"/>
  <c r="AC41" i="6"/>
  <c r="AE41" i="6"/>
  <c r="AC43" i="6"/>
  <c r="AE43" i="6"/>
  <c r="AC44" i="6"/>
  <c r="AE44" i="6"/>
  <c r="AC45" i="6"/>
  <c r="AE45" i="6"/>
  <c r="AC21" i="5"/>
  <c r="AE21" i="5"/>
  <c r="AC22" i="5"/>
  <c r="AE22" i="5"/>
  <c r="AC23" i="5"/>
  <c r="AE23" i="5"/>
  <c r="AC24" i="5"/>
  <c r="AE24" i="5"/>
  <c r="AC26" i="5"/>
  <c r="AE26" i="5"/>
  <c r="AC27" i="5"/>
  <c r="AE27" i="5"/>
  <c r="AC28" i="5"/>
  <c r="AE28" i="5"/>
  <c r="AC29" i="5"/>
  <c r="AE29" i="5"/>
  <c r="AC30" i="5"/>
  <c r="AE30" i="5"/>
  <c r="AC31" i="5"/>
  <c r="AE31" i="5"/>
  <c r="AC32" i="5"/>
  <c r="AE32" i="5"/>
  <c r="AC33" i="5"/>
  <c r="AE33" i="5"/>
  <c r="AC35" i="5"/>
  <c r="AE35" i="5"/>
  <c r="AC36" i="5"/>
  <c r="AE36" i="5"/>
  <c r="AC37" i="5"/>
  <c r="AE37" i="5"/>
  <c r="AC38" i="5"/>
  <c r="AE38" i="5"/>
  <c r="AC39" i="5"/>
  <c r="AE39" i="5"/>
  <c r="AC41" i="5"/>
  <c r="AE41" i="5"/>
  <c r="AC42" i="5"/>
  <c r="AE42" i="5"/>
  <c r="AC43" i="5"/>
  <c r="AE43" i="5"/>
  <c r="AC44" i="5"/>
  <c r="AE44" i="5"/>
  <c r="AC45" i="5"/>
  <c r="AE45" i="5"/>
  <c r="AC46" i="5"/>
  <c r="AE46" i="5"/>
  <c r="AC47" i="5"/>
  <c r="AE47" i="5"/>
  <c r="AC49" i="5"/>
  <c r="AE49" i="5"/>
  <c r="AC50" i="5"/>
  <c r="AE50" i="5"/>
  <c r="AC51" i="5"/>
  <c r="AE51" i="5"/>
  <c r="AC52" i="5"/>
  <c r="AE52" i="5"/>
  <c r="AC54" i="5"/>
  <c r="AE54" i="5"/>
  <c r="AC55" i="5"/>
  <c r="AE55" i="5"/>
  <c r="Z46" i="6" l="1"/>
  <c r="X46" i="6"/>
  <c r="V46" i="6"/>
  <c r="U46" i="6"/>
  <c r="T46" i="6"/>
  <c r="S46" i="6"/>
  <c r="R46" i="6"/>
  <c r="Q46" i="6"/>
  <c r="P46" i="6"/>
  <c r="N46" i="6"/>
  <c r="L46" i="6"/>
  <c r="J46" i="6"/>
  <c r="I46" i="6"/>
  <c r="H46" i="6"/>
  <c r="G46" i="6"/>
  <c r="F46" i="6"/>
  <c r="E46" i="6"/>
  <c r="D46" i="6"/>
  <c r="W45" i="6"/>
  <c r="Y45" i="6" s="1"/>
  <c r="AB45" i="6"/>
  <c r="AD45" i="6" s="1"/>
  <c r="K44" i="6"/>
  <c r="W43" i="6"/>
  <c r="Y43" i="6" s="1"/>
  <c r="K41" i="6"/>
  <c r="AB41" i="6" s="1"/>
  <c r="AD41" i="6" s="1"/>
  <c r="K40" i="6"/>
  <c r="K39" i="6"/>
  <c r="AB39" i="6" s="1"/>
  <c r="AD39" i="6" s="1"/>
  <c r="K38" i="6"/>
  <c r="AB38" i="6" s="1"/>
  <c r="AD38" i="6" s="1"/>
  <c r="K37" i="6"/>
  <c r="AB37" i="6" s="1"/>
  <c r="AD37" i="6" s="1"/>
  <c r="K36" i="6"/>
  <c r="AB36" i="6" s="1"/>
  <c r="AD36" i="6" s="1"/>
  <c r="K35" i="6"/>
  <c r="AB35" i="6" s="1"/>
  <c r="AD35" i="6" s="1"/>
  <c r="W33" i="6"/>
  <c r="Y33" i="6" s="1"/>
  <c r="K33" i="6"/>
  <c r="K32" i="6"/>
  <c r="K31" i="6"/>
  <c r="W29" i="6"/>
  <c r="Y29" i="6" s="1"/>
  <c r="AB29" i="6"/>
  <c r="AD29" i="6" s="1"/>
  <c r="K28" i="6"/>
  <c r="W27" i="6"/>
  <c r="Y27" i="6" s="1"/>
  <c r="W26" i="6"/>
  <c r="Y26" i="6" s="1"/>
  <c r="W25" i="6"/>
  <c r="Y25" i="6" s="1"/>
  <c r="K24" i="6"/>
  <c r="W22" i="6"/>
  <c r="Y22" i="6" s="1"/>
  <c r="W21" i="6"/>
  <c r="Y21" i="6" s="1"/>
  <c r="K21" i="6"/>
  <c r="AE20" i="6"/>
  <c r="AE46" i="6" s="1"/>
  <c r="AC20" i="6"/>
  <c r="AC46" i="6" s="1"/>
  <c r="W20" i="6"/>
  <c r="Y20" i="6" s="1"/>
  <c r="Z56" i="5"/>
  <c r="X56" i="5"/>
  <c r="V56" i="5"/>
  <c r="U56" i="5"/>
  <c r="T56" i="5"/>
  <c r="S56" i="5"/>
  <c r="R56" i="5"/>
  <c r="Q56" i="5"/>
  <c r="P56" i="5"/>
  <c r="N56" i="5"/>
  <c r="L56" i="5"/>
  <c r="J56" i="5"/>
  <c r="I56" i="5"/>
  <c r="H56" i="5"/>
  <c r="G56" i="5"/>
  <c r="F56" i="5"/>
  <c r="E56" i="5"/>
  <c r="D56" i="5"/>
  <c r="K55" i="5"/>
  <c r="AB55" i="5" s="1"/>
  <c r="AD55" i="5" s="1"/>
  <c r="W54" i="5"/>
  <c r="Y54" i="5" s="1"/>
  <c r="AB54" i="5"/>
  <c r="AD54" i="5" s="1"/>
  <c r="W52" i="5"/>
  <c r="Y52" i="5" s="1"/>
  <c r="AB52" i="5"/>
  <c r="AD52" i="5" s="1"/>
  <c r="M51" i="5"/>
  <c r="K51" i="5"/>
  <c r="AB51" i="5" s="1"/>
  <c r="AD51" i="5" s="1"/>
  <c r="W50" i="5"/>
  <c r="Y50" i="5" s="1"/>
  <c r="AB50" i="5"/>
  <c r="AD50" i="5" s="1"/>
  <c r="W49" i="5"/>
  <c r="Y49" i="5" s="1"/>
  <c r="AB49" i="5"/>
  <c r="AD49" i="5" s="1"/>
  <c r="W47" i="5"/>
  <c r="AB47" i="5"/>
  <c r="AD47" i="5" s="1"/>
  <c r="W46" i="5"/>
  <c r="Y46" i="5" s="1"/>
  <c r="AB46" i="5"/>
  <c r="AD46" i="5" s="1"/>
  <c r="K45" i="5"/>
  <c r="AB45" i="5" s="1"/>
  <c r="AD45" i="5" s="1"/>
  <c r="K44" i="5"/>
  <c r="AB44" i="5" s="1"/>
  <c r="AD44" i="5" s="1"/>
  <c r="W43" i="5"/>
  <c r="Y43" i="5" s="1"/>
  <c r="AB43" i="5"/>
  <c r="AD43" i="5" s="1"/>
  <c r="K42" i="5"/>
  <c r="W41" i="5"/>
  <c r="K41" i="5"/>
  <c r="AB41" i="5" s="1"/>
  <c r="AD41" i="5" s="1"/>
  <c r="K39" i="5"/>
  <c r="AB39" i="5" s="1"/>
  <c r="AD39" i="5" s="1"/>
  <c r="K38" i="5"/>
  <c r="AB38" i="5" s="1"/>
  <c r="AD38" i="5" s="1"/>
  <c r="W37" i="5"/>
  <c r="AB37" i="5"/>
  <c r="AD37" i="5" s="1"/>
  <c r="K36" i="5"/>
  <c r="K35" i="5"/>
  <c r="AB35" i="5" s="1"/>
  <c r="AD35" i="5" s="1"/>
  <c r="K33" i="5"/>
  <c r="AB33" i="5" s="1"/>
  <c r="AD33" i="5" s="1"/>
  <c r="W32" i="5"/>
  <c r="Y32" i="5" s="1"/>
  <c r="K31" i="5"/>
  <c r="AB31" i="5" s="1"/>
  <c r="AD31" i="5" s="1"/>
  <c r="W30" i="5"/>
  <c r="Y30" i="5" s="1"/>
  <c r="AB30" i="5"/>
  <c r="AD30" i="5" s="1"/>
  <c r="K29" i="5"/>
  <c r="W28" i="5"/>
  <c r="Y28" i="5" s="1"/>
  <c r="K28" i="5"/>
  <c r="AB28" i="5" s="1"/>
  <c r="AD28" i="5" s="1"/>
  <c r="W27" i="5"/>
  <c r="Y27" i="5" s="1"/>
  <c r="K27" i="5"/>
  <c r="AB27" i="5" s="1"/>
  <c r="AD27" i="5" s="1"/>
  <c r="W26" i="5"/>
  <c r="Y26" i="5" s="1"/>
  <c r="K24" i="5"/>
  <c r="AB24" i="5" s="1"/>
  <c r="AD24" i="5" s="1"/>
  <c r="W23" i="5"/>
  <c r="Y23" i="5" s="1"/>
  <c r="K23" i="5"/>
  <c r="AB23" i="5" s="1"/>
  <c r="AD23" i="5" s="1"/>
  <c r="K22" i="5"/>
  <c r="W21" i="5"/>
  <c r="AB21" i="5"/>
  <c r="AD21" i="5" s="1"/>
  <c r="AE20" i="5"/>
  <c r="AC20" i="5"/>
  <c r="W20" i="5"/>
  <c r="Y20" i="5" s="1"/>
  <c r="M41" i="5" l="1"/>
  <c r="M44" i="6"/>
  <c r="AB44" i="6"/>
  <c r="AD44" i="6" s="1"/>
  <c r="W56" i="5"/>
  <c r="AB42" i="5"/>
  <c r="AD42" i="5" s="1"/>
  <c r="AB26" i="6"/>
  <c r="AD26" i="6" s="1"/>
  <c r="AB33" i="6"/>
  <c r="AD33" i="6" s="1"/>
  <c r="AB25" i="6"/>
  <c r="AD25" i="6" s="1"/>
  <c r="M21" i="6"/>
  <c r="AB21" i="6"/>
  <c r="AD21" i="6" s="1"/>
  <c r="M28" i="6"/>
  <c r="AB28" i="6"/>
  <c r="AD28" i="6" s="1"/>
  <c r="AB43" i="6"/>
  <c r="AD43" i="6" s="1"/>
  <c r="M32" i="6"/>
  <c r="AB32" i="6"/>
  <c r="AD32" i="6" s="1"/>
  <c r="M36" i="5"/>
  <c r="AB36" i="5"/>
  <c r="AD36" i="5" s="1"/>
  <c r="M44" i="5"/>
  <c r="M29" i="5"/>
  <c r="AB29" i="5"/>
  <c r="AD29" i="5" s="1"/>
  <c r="M55" i="5"/>
  <c r="AB27" i="6"/>
  <c r="AD27" i="6" s="1"/>
  <c r="AB22" i="6"/>
  <c r="AD22" i="6" s="1"/>
  <c r="K56" i="5"/>
  <c r="M22" i="5"/>
  <c r="AB22" i="5"/>
  <c r="AD22" i="5" s="1"/>
  <c r="AB20" i="6"/>
  <c r="AD20" i="6" s="1"/>
  <c r="AB26" i="5"/>
  <c r="AD26" i="5" s="1"/>
  <c r="M40" i="6"/>
  <c r="AB40" i="6"/>
  <c r="AD40" i="6" s="1"/>
  <c r="AB32" i="5"/>
  <c r="AD32" i="5" s="1"/>
  <c r="M24" i="6"/>
  <c r="AB24" i="6"/>
  <c r="AD24" i="6" s="1"/>
  <c r="M31" i="6"/>
  <c r="AB31" i="6"/>
  <c r="AD31" i="6" s="1"/>
  <c r="M33" i="6"/>
  <c r="M36" i="6"/>
  <c r="M38" i="6"/>
  <c r="W46" i="6"/>
  <c r="M41" i="6"/>
  <c r="K46" i="6"/>
  <c r="M35" i="6"/>
  <c r="M39" i="6"/>
  <c r="Y46" i="6"/>
  <c r="M37" i="6"/>
  <c r="M39" i="5"/>
  <c r="M31" i="5"/>
  <c r="Y21" i="5"/>
  <c r="Y37" i="5"/>
  <c r="Y47" i="5"/>
  <c r="AC56" i="5"/>
  <c r="AE56" i="5"/>
  <c r="M24" i="5"/>
  <c r="M35" i="5"/>
  <c r="Y41" i="5"/>
  <c r="AB20" i="5"/>
  <c r="M28" i="5"/>
  <c r="M23" i="5"/>
  <c r="M27" i="5"/>
  <c r="M33" i="5"/>
  <c r="M38" i="5"/>
  <c r="M42" i="5"/>
  <c r="M45" i="5"/>
  <c r="M46" i="6" l="1"/>
  <c r="AD46" i="6"/>
  <c r="AB46" i="6"/>
  <c r="M56" i="5"/>
  <c r="AD20" i="5"/>
  <c r="AD56" i="5" s="1"/>
  <c r="AB56" i="5"/>
  <c r="Y56" i="5"/>
</calcChain>
</file>

<file path=xl/sharedStrings.xml><?xml version="1.0" encoding="utf-8"?>
<sst xmlns="http://schemas.openxmlformats.org/spreadsheetml/2006/main" count="283" uniqueCount="153">
  <si>
    <t>WYDZIAŁU NAUK O ZDROWIU</t>
  </si>
  <si>
    <t>OPIEKUNOWIE POSZCZEGÓLNYCH LAT</t>
  </si>
  <si>
    <t xml:space="preserve">PLAN STUDIÓW </t>
  </si>
  <si>
    <t>kierunek: RATOWNICTO MEDYCZNE</t>
  </si>
  <si>
    <t>I rok</t>
  </si>
  <si>
    <t>II rok</t>
  </si>
  <si>
    <t>NABÓR 2025/2026</t>
  </si>
  <si>
    <t xml:space="preserve">Plan studiów </t>
  </si>
  <si>
    <t>I ROK STUDIÓW</t>
  </si>
  <si>
    <t>Semestr 1 (zimowy)</t>
  </si>
  <si>
    <t>Semestr 2 (letni)</t>
  </si>
  <si>
    <t>Liczba godzin</t>
  </si>
  <si>
    <t>Lp.</t>
  </si>
  <si>
    <t>Przedmiot</t>
  </si>
  <si>
    <t>w</t>
  </si>
  <si>
    <t>sem</t>
  </si>
  <si>
    <t>ćw</t>
  </si>
  <si>
    <t>k</t>
  </si>
  <si>
    <t>zp</t>
  </si>
  <si>
    <t>pz</t>
  </si>
  <si>
    <t>e-l </t>
  </si>
  <si>
    <t>liczba godzin kontaktowych w semestrze</t>
  </si>
  <si>
    <t>liczba godzin samokształcenia                         w semestrze</t>
  </si>
  <si>
    <t>liczba wszystkich godzinw semestrze (suma=kontakt                      +samokształcenie)</t>
  </si>
  <si>
    <t>Forma zaliczenia:</t>
  </si>
  <si>
    <t>e-l</t>
  </si>
  <si>
    <t>liczba godzin kontaktowych                  w semestrze</t>
  </si>
  <si>
    <t>liczba godzin samokształcenia                      w semestrze</t>
  </si>
  <si>
    <t>liczba wszystkich godzin w semestrze (suma=kontakt                          +samokształcenie)</t>
  </si>
  <si>
    <t xml:space="preserve">Forma zaliczenia:            </t>
  </si>
  <si>
    <t>liczba godzin kontaktowych  w roku akademickim</t>
  </si>
  <si>
    <t>liczba godzin samokształcenia           w roku akademickim</t>
  </si>
  <si>
    <t>Łączna liczba godzin w roku akademickim (suma=kontakt                 +samokształcenie)</t>
  </si>
  <si>
    <t>Łączna ilość ECTS                w roku akademickim</t>
  </si>
  <si>
    <t>Kierownik przedmiotu</t>
  </si>
  <si>
    <t>Przedmioty obowiązkowe</t>
  </si>
  <si>
    <t>Nauki społeczne i humanistyczne</t>
  </si>
  <si>
    <t>ZzO</t>
  </si>
  <si>
    <t>E</t>
  </si>
  <si>
    <t>Marketing i zarządzanie w ochronie zdrowia</t>
  </si>
  <si>
    <t>Zaawansowane procedury ratunkowe</t>
  </si>
  <si>
    <t>Anestezjologia i Intensywna Terapia</t>
  </si>
  <si>
    <t>Chirurgia</t>
  </si>
  <si>
    <t>Choroby wewnętrzne</t>
  </si>
  <si>
    <t>Pediatria</t>
  </si>
  <si>
    <t>Medycyna Sądowa</t>
  </si>
  <si>
    <t>Godziny do dyspozycji uczelni  - obowiązkowe</t>
  </si>
  <si>
    <t>Godziny do dyspozycji uczelni  wybieralne -  Fakultety</t>
  </si>
  <si>
    <t>dr n.med. Paweł Rasmus</t>
  </si>
  <si>
    <t>Mindfulness w pracy ratownika medycznego</t>
  </si>
  <si>
    <t>Jak skutecznie rozliczyć świadczenia medyczne w ratownictwie medycznym</t>
  </si>
  <si>
    <t>dr hab. inż.  prof. uczelni Remigiusz Kozłowski</t>
  </si>
  <si>
    <t>Zastosowanie nowoczesnych technologii w logistyce ratownictwa medycznego</t>
  </si>
  <si>
    <t>Badania naukowe</t>
  </si>
  <si>
    <t>Informacja naukowa</t>
  </si>
  <si>
    <t>Seminarium dyplomowe</t>
  </si>
  <si>
    <t>Praktyki zawodowe</t>
  </si>
  <si>
    <t>Pracownia Ultrasonograficzna</t>
  </si>
  <si>
    <t>Razem:</t>
  </si>
  <si>
    <t>x</t>
  </si>
  <si>
    <t>Podpis Dziekana/Prodziekana</t>
  </si>
  <si>
    <t>Semestr 3 (zimowy)</t>
  </si>
  <si>
    <t>Semestr 4 (letni)</t>
  </si>
  <si>
    <t xml:space="preserve">Prawo w praktyce zawodowej ratownika medycznego </t>
  </si>
  <si>
    <t>Medycyna katastrof</t>
  </si>
  <si>
    <t>Badania naukowe w ratownictwie medycznym</t>
  </si>
  <si>
    <t>Statystyka medyczna</t>
  </si>
  <si>
    <t>Godziny do dyspozycji uczelni</t>
  </si>
  <si>
    <t>Debriefing psychologiczny w Systemie Państwowego Ratownictwa Medycznego</t>
  </si>
  <si>
    <t>Kontrola masywnych krwawień i krwotoków</t>
  </si>
  <si>
    <t>Emergency psychology</t>
  </si>
  <si>
    <t xml:space="preserve">Preparedness for prehospital emergency management in multinational team - paramedic skills and efficient communication in English </t>
  </si>
  <si>
    <t>Zakład Medycyny Sądowej lub Prosektorium Szpitalne</t>
  </si>
  <si>
    <t>Język migowy</t>
  </si>
  <si>
    <t>Prawo medyczne</t>
  </si>
  <si>
    <t>Język obcy</t>
  </si>
  <si>
    <t>Komunikacja w zespole</t>
  </si>
  <si>
    <t>Zastosowanie farmakologii w ratownictwie medycznym</t>
  </si>
  <si>
    <t>Ginekologia i położnictwo w ratownictwie medycznym</t>
  </si>
  <si>
    <t>Diagnostyka laboratoryjna z elementami krwiolecznictwa</t>
  </si>
  <si>
    <t>Diagnostyka obrazowa w ratownictwie medycznym</t>
  </si>
  <si>
    <t>Savoir vivre w praktyce medycznej</t>
  </si>
  <si>
    <t>BHP</t>
  </si>
  <si>
    <t>Przysposobienie biblioteczne</t>
  </si>
  <si>
    <t>Z</t>
  </si>
  <si>
    <t>Psychologiczne aspekty poruszania się po rynku pracy w systemie Państwowego Ratownictwa Medycznego</t>
  </si>
  <si>
    <t>Organizacja i zarządzanie w ratownictwie medycznym</t>
  </si>
  <si>
    <t>Fakultet (student wybiera  3 fakultety w semestrze zimowym)</t>
  </si>
  <si>
    <t>Logistyka działań WOPR</t>
  </si>
  <si>
    <t>dr n. med. Kinga Studzińska-Pasieka</t>
  </si>
  <si>
    <t xml:space="preserve">dr n. o zdrowiu Monika Kowalska-Wojtysiak </t>
  </si>
  <si>
    <t>dr n. med. Paweł Rasmus</t>
  </si>
  <si>
    <t xml:space="preserve">dr hab. n. ekon. prof. uczelni Remigiusz Kozłowski </t>
  </si>
  <si>
    <t>dr n. med. Aleksandra Sierocka</t>
  </si>
  <si>
    <t xml:space="preserve">dr n. hum Sylwia Krukowska </t>
  </si>
  <si>
    <t>Metodyka zajęć symulacyjnych</t>
  </si>
  <si>
    <t xml:space="preserve">prof. dr hab. n. med. Łukasz Dziki     </t>
  </si>
  <si>
    <t xml:space="preserve">dr n. med. Filip Jaśkiewicz </t>
  </si>
  <si>
    <t xml:space="preserve">dr n. med. Renata Szmigielska </t>
  </si>
  <si>
    <t>Medycyna ratunkowa dorosłych</t>
  </si>
  <si>
    <t>Medycyna ratunkowa dzieci</t>
  </si>
  <si>
    <t>Elementy samoobrony</t>
  </si>
  <si>
    <t>dr n. med. Andrzej Wieczorek</t>
  </si>
  <si>
    <t xml:space="preserve">prof. dr hab. n. med. Ireneusz Majsterek </t>
  </si>
  <si>
    <t xml:space="preserve">dr n. med. Agnieszka Jurczyk </t>
  </si>
  <si>
    <t>prof. dr hab.n. med. Dariusz Moczulski</t>
  </si>
  <si>
    <t xml:space="preserve">mgr Renata Kielan </t>
  </si>
  <si>
    <t>mgr inż. Witold Kozakiewicz</t>
  </si>
  <si>
    <t>dr hab. n. med. prof. uczelni Bogusława Luzak</t>
  </si>
  <si>
    <t>mgr Leszek Piąstka</t>
  </si>
  <si>
    <t>Ratownictwo medyczne w ujęciu międzynarodowym</t>
  </si>
  <si>
    <t>Opiekun praktyk - dr hab. n. med. prof. uczelni Dariusz Timler</t>
  </si>
  <si>
    <t xml:space="preserve">Opiekun praktyk - dr n. med. Agnieszka Jurczyk </t>
  </si>
  <si>
    <t xml:space="preserve"> lek. Ewelina Szymczak</t>
  </si>
  <si>
    <t>dr hab. n. med. prof. uczelni Dariusz Timler</t>
  </si>
  <si>
    <t>dr n. o zdrowiu Maria Bartczak</t>
  </si>
  <si>
    <t>dr n. med. Bogusława Rudnicka</t>
  </si>
  <si>
    <t>mgr Adam Gołuchowski</t>
  </si>
  <si>
    <t xml:space="preserve">Opiekun praktyk - dr n. med. Andrzej Wieczorek </t>
  </si>
  <si>
    <t xml:space="preserve">Opiekun praktyk - dr n. med. Renata Szmigielska </t>
  </si>
  <si>
    <t>dr n. med. prof. uczelni Krystyna Frydrysiak</t>
  </si>
  <si>
    <t>dr n. med. Rafał Wlazeł</t>
  </si>
  <si>
    <t>lek. Ewelina Szymczak</t>
  </si>
  <si>
    <t>mgr Tomasz Skonieczny</t>
  </si>
  <si>
    <t xml:space="preserve">mgr Karolina Zajdel </t>
  </si>
  <si>
    <t>prof. dr hab. n. o zdrowiu Małgorzata Pikala</t>
  </si>
  <si>
    <t>Zastosowanie AI w ratownictwie medycznym</t>
  </si>
  <si>
    <t>Oddział Anestezjologii i Intensywnej Terapii Dorosłych</t>
  </si>
  <si>
    <t>Oddział Anestezjologii i Intensywnej Terapii Dzieci</t>
  </si>
  <si>
    <t>Szpitalny Oddział Ratunkowy (SOR)</t>
  </si>
  <si>
    <t>liczba ECTS w semestrze</t>
  </si>
  <si>
    <t>dr n. med. Bogusława Łopacińska</t>
  </si>
  <si>
    <t>dr n. o zdrowiu Katarzyna Starosta</t>
  </si>
  <si>
    <r>
      <t>KIERUNEK STUDIÓW:</t>
    </r>
    <r>
      <rPr>
        <sz val="8"/>
        <color theme="1"/>
        <rFont val="Times New Roman"/>
        <family val="1"/>
        <charset val="238"/>
      </rPr>
      <t xml:space="preserve"> Ratownictwo Medyczne</t>
    </r>
  </si>
  <si>
    <r>
      <t xml:space="preserve">POZIOM: </t>
    </r>
    <r>
      <rPr>
        <sz val="8"/>
        <color theme="1"/>
        <rFont val="Times New Roman"/>
        <family val="1"/>
        <charset val="238"/>
      </rPr>
      <t>studia II stopnia</t>
    </r>
  </si>
  <si>
    <r>
      <t>PROFIL:</t>
    </r>
    <r>
      <rPr>
        <sz val="8"/>
        <color theme="1"/>
        <rFont val="Times New Roman"/>
        <family val="1"/>
        <charset val="238"/>
      </rPr>
      <t xml:space="preserve"> praktyczny</t>
    </r>
  </si>
  <si>
    <r>
      <t>KIERUNEK STUDIÓW:</t>
    </r>
    <r>
      <rPr>
        <sz val="11"/>
        <color theme="1"/>
        <rFont val="Times New Roman"/>
        <family val="1"/>
        <charset val="238"/>
      </rPr>
      <t xml:space="preserve"> Ratownictwo Medyczne</t>
    </r>
  </si>
  <si>
    <r>
      <t xml:space="preserve">POZIOM: </t>
    </r>
    <r>
      <rPr>
        <sz val="11"/>
        <color theme="1"/>
        <rFont val="Times New Roman"/>
        <family val="1"/>
        <charset val="238"/>
      </rPr>
      <t>studia II stopnia</t>
    </r>
  </si>
  <si>
    <r>
      <t>PROFIL:</t>
    </r>
    <r>
      <rPr>
        <sz val="11"/>
        <color theme="1"/>
        <rFont val="Times New Roman"/>
        <family val="1"/>
        <charset val="238"/>
      </rPr>
      <t xml:space="preserve"> praktyczny</t>
    </r>
  </si>
  <si>
    <r>
      <t xml:space="preserve">liczba </t>
    </r>
    <r>
      <rPr>
        <sz val="8"/>
        <color rgb="FF000000"/>
        <rFont val="Times New Roman"/>
        <family val="1"/>
        <charset val="238"/>
      </rPr>
      <t> </t>
    </r>
    <r>
      <rPr>
        <b/>
        <sz val="8"/>
        <color rgb="FF000000"/>
        <rFont val="Times New Roman"/>
        <family val="1"/>
        <charset val="238"/>
      </rPr>
      <t>ECTS w semestrze</t>
    </r>
  </si>
  <si>
    <r>
      <t xml:space="preserve">Fakultet </t>
    </r>
    <r>
      <rPr>
        <sz val="9"/>
        <color theme="1"/>
        <rFont val="Times New Roman"/>
        <family val="1"/>
        <charset val="238"/>
      </rPr>
      <t>(student wybiera 2 fakultet w sem. zimowym i 1 w sem. letnim)</t>
    </r>
  </si>
  <si>
    <t>Medycyna sądowa</t>
  </si>
  <si>
    <t>Historia medycyny ratunkowej</t>
  </si>
  <si>
    <r>
      <t>FORMA STUDIÓW:</t>
    </r>
    <r>
      <rPr>
        <sz val="8"/>
        <color theme="1"/>
        <rFont val="Times New Roman"/>
        <family val="1"/>
        <charset val="238"/>
      </rPr>
      <t xml:space="preserve"> niestacjonarne</t>
    </r>
  </si>
  <si>
    <r>
      <t xml:space="preserve">w – </t>
    </r>
    <r>
      <rPr>
        <sz val="8"/>
        <color rgb="FF000000"/>
        <rFont val="Times New Roman"/>
        <family val="1"/>
        <charset val="238"/>
      </rPr>
      <t xml:space="preserve">wykłady; </t>
    </r>
    <r>
      <rPr>
        <b/>
        <sz val="8"/>
        <color rgb="FF000000"/>
        <rFont val="Times New Roman"/>
        <family val="1"/>
        <charset val="238"/>
      </rPr>
      <t xml:space="preserve">sem – </t>
    </r>
    <r>
      <rPr>
        <sz val="8"/>
        <color rgb="FF000000"/>
        <rFont val="Times New Roman"/>
        <family val="1"/>
        <charset val="238"/>
      </rPr>
      <t>seminarium;</t>
    </r>
    <r>
      <rPr>
        <b/>
        <sz val="8"/>
        <color rgb="FF000000"/>
        <rFont val="Times New Roman"/>
        <family val="1"/>
        <charset val="238"/>
      </rPr>
      <t xml:space="preserve"> ćw – </t>
    </r>
    <r>
      <rPr>
        <sz val="8"/>
        <color rgb="FF000000"/>
        <rFont val="Times New Roman"/>
        <family val="1"/>
        <charset val="238"/>
      </rPr>
      <t>ćwiczenia;</t>
    </r>
    <r>
      <rPr>
        <b/>
        <sz val="8"/>
        <color rgb="FF000000"/>
        <rFont val="Times New Roman"/>
        <family val="1"/>
        <charset val="238"/>
      </rPr>
      <t xml:space="preserve"> k – </t>
    </r>
    <r>
      <rPr>
        <sz val="8"/>
        <color rgb="FF000000"/>
        <rFont val="Times New Roman"/>
        <family val="1"/>
        <charset val="238"/>
      </rPr>
      <t>zajęcia kliniczne;</t>
    </r>
    <r>
      <rPr>
        <b/>
        <sz val="8"/>
        <color rgb="FF000000"/>
        <rFont val="Times New Roman"/>
        <family val="1"/>
        <charset val="238"/>
      </rPr>
      <t xml:space="preserve"> zp – </t>
    </r>
    <r>
      <rPr>
        <sz val="8"/>
        <color rgb="FF000000"/>
        <rFont val="Times New Roman"/>
        <family val="1"/>
        <charset val="238"/>
      </rPr>
      <t>zajęcia praktyczne;</t>
    </r>
    <r>
      <rPr>
        <b/>
        <sz val="8"/>
        <color rgb="FF000000"/>
        <rFont val="Times New Roman"/>
        <family val="1"/>
        <charset val="238"/>
      </rPr>
      <t xml:space="preserve"> pz – </t>
    </r>
    <r>
      <rPr>
        <sz val="8"/>
        <color rgb="FF000000"/>
        <rFont val="Times New Roman"/>
        <family val="1"/>
        <charset val="238"/>
      </rPr>
      <t>praktyki zawodowe;</t>
    </r>
    <r>
      <rPr>
        <b/>
        <sz val="8"/>
        <color rgb="FF000000"/>
        <rFont val="Times New Roman"/>
        <family val="1"/>
        <charset val="238"/>
      </rPr>
      <t xml:space="preserve"> E-l – </t>
    </r>
    <r>
      <rPr>
        <sz val="8"/>
        <color rgb="FF000000"/>
        <rFont val="Times New Roman"/>
        <family val="1"/>
        <charset val="238"/>
      </rPr>
      <t xml:space="preserve">e-learning; </t>
    </r>
    <r>
      <rPr>
        <b/>
        <sz val="8"/>
        <color rgb="FF000000"/>
        <rFont val="Times New Roman"/>
        <family val="1"/>
        <charset val="238"/>
      </rPr>
      <t xml:space="preserve">sam – </t>
    </r>
    <r>
      <rPr>
        <sz val="8"/>
        <color rgb="FF000000"/>
        <rFont val="Times New Roman"/>
        <family val="1"/>
        <charset val="238"/>
      </rPr>
      <t>samokształcenie</t>
    </r>
    <r>
      <rPr>
        <sz val="8"/>
        <color theme="1"/>
        <rFont val="Times New Roman"/>
        <family val="1"/>
        <charset val="238"/>
      </rPr>
      <t>;</t>
    </r>
    <r>
      <rPr>
        <b/>
        <sz val="8"/>
        <color theme="1"/>
        <rFont val="Times New Roman"/>
        <family val="1"/>
        <charset val="238"/>
      </rPr>
      <t xml:space="preserve"> E</t>
    </r>
    <r>
      <rPr>
        <sz val="8"/>
        <color theme="1"/>
        <rFont val="Times New Roman"/>
        <family val="1"/>
        <charset val="238"/>
      </rPr>
      <t xml:space="preserve"> – egzamin</t>
    </r>
    <r>
      <rPr>
        <sz val="8"/>
        <color rgb="FF000000"/>
        <rFont val="Times New Roman"/>
        <family val="1"/>
        <charset val="238"/>
      </rPr>
      <t xml:space="preserve">; </t>
    </r>
    <r>
      <rPr>
        <b/>
        <sz val="8"/>
        <color theme="1"/>
        <rFont val="Times New Roman"/>
        <family val="1"/>
        <charset val="238"/>
      </rPr>
      <t>ZzO</t>
    </r>
    <r>
      <rPr>
        <sz val="8"/>
        <color theme="1"/>
        <rFont val="Times New Roman"/>
        <family val="1"/>
        <charset val="238"/>
      </rPr>
      <t xml:space="preserve"> – zaliczenie z oceną</t>
    </r>
    <r>
      <rPr>
        <sz val="8"/>
        <color rgb="FF000000"/>
        <rFont val="Times New Roman"/>
        <family val="1"/>
        <charset val="238"/>
      </rPr>
      <t xml:space="preserve">; </t>
    </r>
  </si>
  <si>
    <r>
      <t xml:space="preserve">Z </t>
    </r>
    <r>
      <rPr>
        <sz val="8"/>
        <color theme="1"/>
        <rFont val="Times New Roman"/>
        <family val="1"/>
        <charset val="238"/>
      </rPr>
      <t>– zaliczenie</t>
    </r>
    <r>
      <rPr>
        <b/>
        <sz val="8"/>
        <color rgb="FF000000"/>
        <rFont val="Times New Roman"/>
        <family val="1"/>
        <charset val="238"/>
      </rPr>
      <t xml:space="preserve">; </t>
    </r>
    <r>
      <rPr>
        <sz val="8"/>
        <color rgb="FF000000"/>
        <rFont val="Times New Roman"/>
        <family val="1"/>
        <charset val="238"/>
      </rPr>
      <t>Forma zaliczenia: E - egzamin; ZzO - zaliczenie z oceną; Z – zaliczenie</t>
    </r>
  </si>
  <si>
    <t>Załącznik nr 3a</t>
  </si>
  <si>
    <r>
      <t>FORMA STUDIÓW:</t>
    </r>
    <r>
      <rPr>
        <sz val="11"/>
        <color theme="1"/>
        <rFont val="Times New Roman"/>
        <family val="1"/>
        <charset val="238"/>
      </rPr>
      <t xml:space="preserve"> niestacjonarne</t>
    </r>
  </si>
  <si>
    <t xml:space="preserve">Studia II stopnia  niestacjonarne  </t>
  </si>
  <si>
    <r>
      <t xml:space="preserve">ROK AKADEMICKI: </t>
    </r>
    <r>
      <rPr>
        <sz val="8"/>
        <color theme="1"/>
        <rFont val="Times New Roman"/>
        <family val="1"/>
        <charset val="238"/>
      </rPr>
      <t xml:space="preserve"> 2026/2025</t>
    </r>
  </si>
  <si>
    <r>
      <t xml:space="preserve">ROK AKADEMICKI: </t>
    </r>
    <r>
      <rPr>
        <sz val="11"/>
        <color theme="1"/>
        <rFont val="Times New Roman"/>
        <family val="1"/>
        <charset val="238"/>
      </rPr>
      <t>2025/2026</t>
    </r>
  </si>
  <si>
    <t>II ROK STUDIÓW</t>
  </si>
  <si>
    <t>dr n. med. Robert Morawiec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</si>
</sst>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0"/>
      <color rgb="FF000000"/>
      <name val="Calibri"/>
      <charset val="1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0"/>
      <color theme="1"/>
      <name val="Arial"/>
      <family val="2"/>
      <charset val="238"/>
    </font>
    <font>
      <sz val="36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sz val="12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1"/>
    </font>
    <font>
      <sz val="10"/>
      <color rgb="FF000000"/>
      <name val="Calibri"/>
      <family val="2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sz val="9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rgb="FF1F1F1F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i/>
      <sz val="9"/>
      <color rgb="FFFF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23">
    <fill>
      <patternFill patternType="none"/>
    </fill>
    <fill>
      <patternFill patternType="gray125"/>
    </fill>
    <fill>
      <patternFill patternType="solid">
        <fgColor rgb="FF00B0F0"/>
        <bgColor rgb="FF33CCCC"/>
      </patternFill>
    </fill>
    <fill>
      <patternFill patternType="solid">
        <fgColor rgb="FFFFFFFF"/>
        <bgColor rgb="FFFFF2CC"/>
      </patternFill>
    </fill>
    <fill>
      <patternFill patternType="solid">
        <fgColor rgb="FFE5DFEC"/>
        <bgColor rgb="FFDEE6EF"/>
      </patternFill>
    </fill>
    <fill>
      <patternFill patternType="solid">
        <fgColor rgb="FFBFBFBF"/>
        <bgColor rgb="FFD8D8D8"/>
      </patternFill>
    </fill>
    <fill>
      <patternFill patternType="solid">
        <fgColor rgb="FFD8D8D8"/>
        <bgColor rgb="FFDDD9C3"/>
      </patternFill>
    </fill>
    <fill>
      <patternFill patternType="solid">
        <fgColor rgb="FFDCFBAF"/>
        <bgColor rgb="FFFFFFA6"/>
      </patternFill>
    </fill>
    <fill>
      <patternFill patternType="solid">
        <fgColor rgb="FFFFF2CC"/>
        <bgColor rgb="FFFFFFA6"/>
      </patternFill>
    </fill>
    <fill>
      <patternFill patternType="solid">
        <fgColor rgb="FFA9FDE9"/>
        <bgColor rgb="FFDCFBAF"/>
      </patternFill>
    </fill>
    <fill>
      <patternFill patternType="solid">
        <fgColor rgb="FFFFFFA6"/>
        <bgColor rgb="FFFFF2CC"/>
      </patternFill>
    </fill>
    <fill>
      <patternFill patternType="solid">
        <fgColor rgb="FFFF7C80"/>
        <bgColor rgb="FFFF9966"/>
      </patternFill>
    </fill>
    <fill>
      <patternFill patternType="solid">
        <fgColor rgb="FFF5D7F5"/>
        <bgColor rgb="FFE5DFEC"/>
      </patternFill>
    </fill>
    <fill>
      <patternFill patternType="solid">
        <fgColor rgb="FFFF9966"/>
        <bgColor rgb="FFFF7C80"/>
      </patternFill>
    </fill>
    <fill>
      <patternFill patternType="solid">
        <fgColor rgb="FF95B3D7"/>
        <bgColor rgb="FFBFBFBF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FF996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D8D8D8"/>
      </patternFill>
    </fill>
    <fill>
      <patternFill patternType="solid">
        <fgColor theme="0" tint="-0.249977111117893"/>
        <bgColor rgb="FFDDD9C3"/>
      </patternFill>
    </fill>
    <fill>
      <patternFill patternType="solid">
        <fgColor theme="0" tint="-0.249977111117893"/>
        <bgColor rgb="FFE5DFE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A6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5" fillId="0" borderId="0"/>
    <xf numFmtId="0" fontId="16" fillId="0" borderId="0"/>
    <xf numFmtId="0" fontId="15" fillId="0" borderId="0"/>
    <xf numFmtId="0" fontId="4" fillId="0" borderId="0"/>
    <xf numFmtId="0" fontId="3" fillId="0" borderId="0"/>
    <xf numFmtId="0" fontId="17" fillId="0" borderId="0"/>
    <xf numFmtId="0" fontId="2" fillId="0" borderId="0"/>
  </cellStyleXfs>
  <cellXfs count="190">
    <xf numFmtId="0" fontId="0" fillId="0" borderId="0" xfId="0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3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12" fillId="0" borderId="3" xfId="0" applyFont="1" applyBorder="1"/>
    <xf numFmtId="0" fontId="27" fillId="16" borderId="4" xfId="6" applyFont="1" applyFill="1" applyBorder="1"/>
    <xf numFmtId="0" fontId="27" fillId="16" borderId="7" xfId="0" applyFont="1" applyFill="1" applyBorder="1"/>
    <xf numFmtId="0" fontId="31" fillId="0" borderId="4" xfId="0" applyFont="1" applyBorder="1"/>
    <xf numFmtId="0" fontId="33" fillId="10" borderId="7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center" vertical="center"/>
    </xf>
    <xf numFmtId="0" fontId="29" fillId="16" borderId="7" xfId="0" applyFont="1" applyFill="1" applyBorder="1" applyAlignment="1">
      <alignment vertical="center" wrapText="1"/>
    </xf>
    <xf numFmtId="0" fontId="20" fillId="0" borderId="0" xfId="6" applyFont="1"/>
    <xf numFmtId="0" fontId="36" fillId="0" borderId="0" xfId="6" applyFont="1"/>
    <xf numFmtId="0" fontId="37" fillId="0" borderId="0" xfId="6" applyFont="1" applyAlignment="1">
      <alignment horizontal="right" vertical="center"/>
    </xf>
    <xf numFmtId="0" fontId="38" fillId="0" borderId="0" xfId="6" applyFont="1" applyAlignment="1">
      <alignment horizontal="center" vertical="center"/>
    </xf>
    <xf numFmtId="0" fontId="18" fillId="0" borderId="0" xfId="6" applyFont="1"/>
    <xf numFmtId="0" fontId="19" fillId="0" borderId="0" xfId="6" applyFont="1"/>
    <xf numFmtId="0" fontId="22" fillId="0" borderId="4" xfId="6" applyFont="1" applyBorder="1" applyAlignment="1">
      <alignment vertical="center"/>
    </xf>
    <xf numFmtId="0" fontId="23" fillId="0" borderId="4" xfId="6" applyFont="1" applyBorder="1" applyAlignment="1">
      <alignment horizontal="center" vertical="center" wrapText="1"/>
    </xf>
    <xf numFmtId="0" fontId="24" fillId="0" borderId="4" xfId="6" applyFont="1" applyBorder="1" applyAlignment="1">
      <alignment horizontal="center" vertical="center" textRotation="90" wrapText="1"/>
    </xf>
    <xf numFmtId="0" fontId="24" fillId="4" borderId="4" xfId="6" applyFont="1" applyFill="1" applyBorder="1" applyAlignment="1">
      <alignment horizontal="center" vertical="center" textRotation="90" wrapText="1"/>
    </xf>
    <xf numFmtId="0" fontId="25" fillId="0" borderId="4" xfId="6" applyFont="1" applyBorder="1" applyAlignment="1">
      <alignment horizontal="center" vertical="center"/>
    </xf>
    <xf numFmtId="0" fontId="28" fillId="18" borderId="4" xfId="6" applyFont="1" applyFill="1" applyBorder="1" applyAlignment="1">
      <alignment vertical="center"/>
    </xf>
    <xf numFmtId="0" fontId="22" fillId="18" borderId="4" xfId="6" applyFont="1" applyFill="1" applyBorder="1" applyAlignment="1">
      <alignment vertical="center"/>
    </xf>
    <xf numFmtId="0" fontId="21" fillId="18" borderId="4" xfId="6" applyFont="1" applyFill="1" applyBorder="1" applyAlignment="1">
      <alignment vertical="center"/>
    </xf>
    <xf numFmtId="0" fontId="27" fillId="19" borderId="4" xfId="6" applyFont="1" applyFill="1" applyBorder="1"/>
    <xf numFmtId="0" fontId="26" fillId="18" borderId="4" xfId="6" applyFont="1" applyFill="1" applyBorder="1" applyAlignment="1">
      <alignment vertical="center"/>
    </xf>
    <xf numFmtId="0" fontId="22" fillId="0" borderId="4" xfId="6" applyFont="1" applyBorder="1"/>
    <xf numFmtId="0" fontId="22" fillId="7" borderId="4" xfId="6" applyFont="1" applyFill="1" applyBorder="1" applyAlignment="1">
      <alignment horizontal="center" vertical="center"/>
    </xf>
    <xf numFmtId="0" fontId="29" fillId="7" borderId="4" xfId="6" applyFont="1" applyFill="1" applyBorder="1" applyAlignment="1">
      <alignment vertical="center" wrapText="1"/>
    </xf>
    <xf numFmtId="0" fontId="20" fillId="7" borderId="4" xfId="6" applyFont="1" applyFill="1" applyBorder="1" applyAlignment="1">
      <alignment horizontal="center"/>
    </xf>
    <xf numFmtId="0" fontId="7" fillId="7" borderId="4" xfId="6" applyFont="1" applyFill="1" applyBorder="1" applyAlignment="1">
      <alignment horizontal="center"/>
    </xf>
    <xf numFmtId="0" fontId="20" fillId="8" borderId="4" xfId="6" applyFont="1" applyFill="1" applyBorder="1" applyAlignment="1">
      <alignment horizontal="center"/>
    </xf>
    <xf numFmtId="0" fontId="39" fillId="8" borderId="4" xfId="6" applyFont="1" applyFill="1" applyBorder="1" applyAlignment="1">
      <alignment horizontal="center"/>
    </xf>
    <xf numFmtId="0" fontId="27" fillId="16" borderId="4" xfId="6" applyFont="1" applyFill="1" applyBorder="1" applyAlignment="1">
      <alignment horizontal="left" wrapText="1"/>
    </xf>
    <xf numFmtId="0" fontId="30" fillId="7" borderId="0" xfId="6" applyFont="1" applyFill="1" applyAlignment="1">
      <alignment vertical="center" wrapText="1"/>
    </xf>
    <xf numFmtId="1" fontId="20" fillId="7" borderId="4" xfId="6" applyNumberFormat="1" applyFont="1" applyFill="1" applyBorder="1" applyAlignment="1">
      <alignment horizontal="center"/>
    </xf>
    <xf numFmtId="0" fontId="27" fillId="16" borderId="4" xfId="6" applyFont="1" applyFill="1" applyBorder="1" applyAlignment="1">
      <alignment horizontal="left"/>
    </xf>
    <xf numFmtId="0" fontId="31" fillId="0" borderId="4" xfId="1" applyFont="1" applyBorder="1" applyAlignment="1">
      <alignment wrapText="1"/>
    </xf>
    <xf numFmtId="0" fontId="31" fillId="16" borderId="4" xfId="6" applyFont="1" applyFill="1" applyBorder="1"/>
    <xf numFmtId="0" fontId="7" fillId="7" borderId="4" xfId="6" applyFont="1" applyFill="1" applyBorder="1" applyAlignment="1">
      <alignment horizontal="center" wrapText="1"/>
    </xf>
    <xf numFmtId="0" fontId="32" fillId="19" borderId="4" xfId="6" applyFont="1" applyFill="1" applyBorder="1"/>
    <xf numFmtId="0" fontId="27" fillId="18" borderId="4" xfId="6" applyFont="1" applyFill="1" applyBorder="1" applyAlignment="1">
      <alignment horizontal="center" vertical="center"/>
    </xf>
    <xf numFmtId="0" fontId="25" fillId="18" borderId="4" xfId="6" applyFont="1" applyFill="1" applyBorder="1" applyAlignment="1">
      <alignment horizontal="left" vertical="center"/>
    </xf>
    <xf numFmtId="0" fontId="20" fillId="18" borderId="4" xfId="6" applyFont="1" applyFill="1" applyBorder="1" applyAlignment="1">
      <alignment horizontal="center"/>
    </xf>
    <xf numFmtId="0" fontId="7" fillId="18" borderId="4" xfId="6" applyFont="1" applyFill="1" applyBorder="1" applyAlignment="1">
      <alignment horizontal="center"/>
    </xf>
    <xf numFmtId="1" fontId="20" fillId="18" borderId="4" xfId="6" applyNumberFormat="1" applyFont="1" applyFill="1" applyBorder="1" applyAlignment="1">
      <alignment horizontal="center"/>
    </xf>
    <xf numFmtId="0" fontId="20" fillId="22" borderId="4" xfId="6" applyFont="1" applyFill="1" applyBorder="1" applyAlignment="1">
      <alignment horizontal="center"/>
    </xf>
    <xf numFmtId="0" fontId="39" fillId="22" borderId="4" xfId="6" applyFont="1" applyFill="1" applyBorder="1" applyAlignment="1">
      <alignment horizontal="center"/>
    </xf>
    <xf numFmtId="0" fontId="22" fillId="9" borderId="4" xfId="6" applyFont="1" applyFill="1" applyBorder="1" applyAlignment="1">
      <alignment horizontal="center" vertical="center"/>
    </xf>
    <xf numFmtId="0" fontId="29" fillId="9" borderId="4" xfId="6" applyFont="1" applyFill="1" applyBorder="1" applyAlignment="1">
      <alignment vertical="center" wrapText="1"/>
    </xf>
    <xf numFmtId="0" fontId="20" fillId="9" borderId="4" xfId="6" applyFont="1" applyFill="1" applyBorder="1" applyAlignment="1">
      <alignment horizontal="center"/>
    </xf>
    <xf numFmtId="0" fontId="7" fillId="9" borderId="4" xfId="6" applyFont="1" applyFill="1" applyBorder="1" applyAlignment="1">
      <alignment horizontal="center"/>
    </xf>
    <xf numFmtId="1" fontId="20" fillId="9" borderId="4" xfId="6" applyNumberFormat="1" applyFont="1" applyFill="1" applyBorder="1" applyAlignment="1">
      <alignment horizontal="center"/>
    </xf>
    <xf numFmtId="0" fontId="31" fillId="0" borderId="4" xfId="6" applyFont="1" applyBorder="1"/>
    <xf numFmtId="0" fontId="20" fillId="9" borderId="0" xfId="6" applyFont="1" applyFill="1"/>
    <xf numFmtId="0" fontId="29" fillId="9" borderId="0" xfId="6" applyFont="1" applyFill="1" applyAlignment="1">
      <alignment vertical="center"/>
    </xf>
    <xf numFmtId="0" fontId="29" fillId="21" borderId="4" xfId="6" applyFont="1" applyFill="1" applyBorder="1"/>
    <xf numFmtId="0" fontId="25" fillId="18" borderId="4" xfId="6" applyFont="1" applyFill="1" applyBorder="1" applyAlignment="1">
      <alignment vertical="center"/>
    </xf>
    <xf numFmtId="0" fontId="25" fillId="18" borderId="4" xfId="6" applyFont="1" applyFill="1" applyBorder="1" applyAlignment="1">
      <alignment vertical="center" wrapText="1"/>
    </xf>
    <xf numFmtId="0" fontId="40" fillId="18" borderId="4" xfId="6" applyFont="1" applyFill="1" applyBorder="1"/>
    <xf numFmtId="0" fontId="27" fillId="17" borderId="4" xfId="7" applyFont="1" applyFill="1" applyBorder="1"/>
    <xf numFmtId="0" fontId="27" fillId="10" borderId="4" xfId="6" applyFont="1" applyFill="1" applyBorder="1" applyAlignment="1">
      <alignment horizontal="center" vertical="center"/>
    </xf>
    <xf numFmtId="0" fontId="33" fillId="10" borderId="4" xfId="6" applyFont="1" applyFill="1" applyBorder="1" applyAlignment="1">
      <alignment horizontal="left" vertical="center"/>
    </xf>
    <xf numFmtId="0" fontId="41" fillId="10" borderId="4" xfId="6" applyFont="1" applyFill="1" applyBorder="1" applyAlignment="1">
      <alignment horizontal="center"/>
    </xf>
    <xf numFmtId="0" fontId="42" fillId="10" borderId="4" xfId="6" applyFont="1" applyFill="1" applyBorder="1" applyAlignment="1">
      <alignment horizontal="center"/>
    </xf>
    <xf numFmtId="0" fontId="31" fillId="15" borderId="4" xfId="6" applyFont="1" applyFill="1" applyBorder="1"/>
    <xf numFmtId="0" fontId="34" fillId="21" borderId="4" xfId="6" applyFont="1" applyFill="1" applyBorder="1"/>
    <xf numFmtId="0" fontId="35" fillId="16" borderId="4" xfId="6" applyFont="1" applyFill="1" applyBorder="1"/>
    <xf numFmtId="0" fontId="22" fillId="11" borderId="4" xfId="6" applyFont="1" applyFill="1" applyBorder="1" applyAlignment="1">
      <alignment horizontal="center" vertical="center"/>
    </xf>
    <xf numFmtId="0" fontId="29" fillId="11" borderId="4" xfId="6" applyFont="1" applyFill="1" applyBorder="1" applyAlignment="1">
      <alignment vertical="center" wrapText="1"/>
    </xf>
    <xf numFmtId="0" fontId="20" fillId="11" borderId="4" xfId="6" applyFont="1" applyFill="1" applyBorder="1" applyAlignment="1">
      <alignment horizontal="center"/>
    </xf>
    <xf numFmtId="0" fontId="7" fillId="11" borderId="4" xfId="6" applyFont="1" applyFill="1" applyBorder="1" applyAlignment="1">
      <alignment horizontal="center"/>
    </xf>
    <xf numFmtId="0" fontId="31" fillId="16" borderId="4" xfId="0" applyFont="1" applyFill="1" applyBorder="1"/>
    <xf numFmtId="0" fontId="22" fillId="16" borderId="6" xfId="0" applyFont="1" applyFill="1" applyBorder="1" applyAlignment="1">
      <alignment horizontal="center" vertical="center"/>
    </xf>
    <xf numFmtId="0" fontId="20" fillId="16" borderId="4" xfId="6" applyFont="1" applyFill="1" applyBorder="1" applyAlignment="1">
      <alignment horizontal="center"/>
    </xf>
    <xf numFmtId="0" fontId="7" fillId="16" borderId="4" xfId="6" applyFont="1" applyFill="1" applyBorder="1" applyAlignment="1">
      <alignment horizontal="center"/>
    </xf>
    <xf numFmtId="0" fontId="36" fillId="0" borderId="0" xfId="6" applyFont="1" applyFill="1"/>
    <xf numFmtId="0" fontId="31" fillId="16" borderId="4" xfId="6" applyFont="1" applyFill="1" applyBorder="1" applyAlignment="1">
      <alignment horizontal="left"/>
    </xf>
    <xf numFmtId="0" fontId="22" fillId="16" borderId="4" xfId="6" applyFont="1" applyFill="1" applyBorder="1" applyAlignment="1">
      <alignment horizontal="center" vertical="center"/>
    </xf>
    <xf numFmtId="0" fontId="29" fillId="16" borderId="4" xfId="6" applyFont="1" applyFill="1" applyBorder="1" applyAlignment="1">
      <alignment vertical="center" wrapText="1"/>
    </xf>
    <xf numFmtId="0" fontId="22" fillId="16" borderId="6" xfId="6" applyFont="1" applyFill="1" applyBorder="1" applyAlignment="1">
      <alignment horizontal="center" vertical="center"/>
    </xf>
    <xf numFmtId="0" fontId="29" fillId="16" borderId="4" xfId="6" applyFont="1" applyFill="1" applyBorder="1" applyAlignment="1">
      <alignment horizontal="left" vertical="center" wrapText="1"/>
    </xf>
    <xf numFmtId="0" fontId="20" fillId="16" borderId="4" xfId="6" applyFont="1" applyFill="1" applyBorder="1" applyAlignment="1">
      <alignment horizontal="center" vertical="center"/>
    </xf>
    <xf numFmtId="0" fontId="43" fillId="16" borderId="4" xfId="6" applyFont="1" applyFill="1" applyBorder="1" applyAlignment="1">
      <alignment horizontal="center"/>
    </xf>
    <xf numFmtId="0" fontId="31" fillId="16" borderId="4" xfId="6" applyFont="1" applyFill="1" applyBorder="1" applyAlignment="1">
      <alignment wrapText="1"/>
    </xf>
    <xf numFmtId="0" fontId="20" fillId="16" borderId="4" xfId="6" applyFont="1" applyFill="1" applyBorder="1" applyAlignment="1">
      <alignment vertical="center"/>
    </xf>
    <xf numFmtId="0" fontId="44" fillId="16" borderId="4" xfId="6" applyFont="1" applyFill="1" applyBorder="1" applyAlignment="1">
      <alignment horizontal="center"/>
    </xf>
    <xf numFmtId="0" fontId="22" fillId="21" borderId="4" xfId="6" applyFont="1" applyFill="1" applyBorder="1"/>
    <xf numFmtId="0" fontId="22" fillId="12" borderId="4" xfId="6" applyFont="1" applyFill="1" applyBorder="1" applyAlignment="1">
      <alignment horizontal="center" vertical="center"/>
    </xf>
    <xf numFmtId="0" fontId="29" fillId="12" borderId="4" xfId="6" applyFont="1" applyFill="1" applyBorder="1" applyAlignment="1">
      <alignment vertical="center" wrapText="1"/>
    </xf>
    <xf numFmtId="0" fontId="20" fillId="12" borderId="4" xfId="6" applyFont="1" applyFill="1" applyBorder="1" applyAlignment="1">
      <alignment horizontal="center"/>
    </xf>
    <xf numFmtId="0" fontId="7" fillId="12" borderId="4" xfId="6" applyFont="1" applyFill="1" applyBorder="1" applyAlignment="1">
      <alignment horizontal="center"/>
    </xf>
    <xf numFmtId="1" fontId="20" fillId="12" borderId="4" xfId="6" applyNumberFormat="1" applyFont="1" applyFill="1" applyBorder="1" applyAlignment="1">
      <alignment horizontal="center"/>
    </xf>
    <xf numFmtId="0" fontId="29" fillId="12" borderId="0" xfId="6" applyFont="1" applyFill="1" applyAlignment="1">
      <alignment vertical="center"/>
    </xf>
    <xf numFmtId="0" fontId="27" fillId="17" borderId="4" xfId="6" applyFont="1" applyFill="1" applyBorder="1"/>
    <xf numFmtId="0" fontId="26" fillId="18" borderId="4" xfId="6" applyFont="1" applyFill="1" applyBorder="1" applyAlignment="1">
      <alignment horizontal="left" vertical="center"/>
    </xf>
    <xf numFmtId="0" fontId="44" fillId="18" borderId="4" xfId="6" applyFont="1" applyFill="1" applyBorder="1" applyAlignment="1">
      <alignment horizontal="center"/>
    </xf>
    <xf numFmtId="0" fontId="39" fillId="18" borderId="4" xfId="6" applyFont="1" applyFill="1" applyBorder="1" applyAlignment="1">
      <alignment horizontal="center"/>
    </xf>
    <xf numFmtId="0" fontId="27" fillId="0" borderId="4" xfId="6" applyFont="1" applyBorder="1" applyAlignment="1">
      <alignment wrapText="1"/>
    </xf>
    <xf numFmtId="0" fontId="22" fillId="13" borderId="4" xfId="6" applyFont="1" applyFill="1" applyBorder="1" applyAlignment="1">
      <alignment horizontal="center" vertical="center"/>
    </xf>
    <xf numFmtId="0" fontId="29" fillId="13" borderId="4" xfId="6" applyFont="1" applyFill="1" applyBorder="1" applyAlignment="1">
      <alignment vertical="center" wrapText="1"/>
    </xf>
    <xf numFmtId="0" fontId="44" fillId="13" borderId="4" xfId="6" applyFont="1" applyFill="1" applyBorder="1" applyAlignment="1">
      <alignment horizontal="center"/>
    </xf>
    <xf numFmtId="0" fontId="7" fillId="13" borderId="4" xfId="6" applyFont="1" applyFill="1" applyBorder="1" applyAlignment="1">
      <alignment horizontal="center"/>
    </xf>
    <xf numFmtId="0" fontId="20" fillId="13" borderId="4" xfId="6" applyFont="1" applyFill="1" applyBorder="1" applyAlignment="1">
      <alignment horizontal="center"/>
    </xf>
    <xf numFmtId="0" fontId="20" fillId="13" borderId="0" xfId="6" applyFont="1" applyFill="1"/>
    <xf numFmtId="1" fontId="20" fillId="13" borderId="4" xfId="6" applyNumberFormat="1" applyFont="1" applyFill="1" applyBorder="1" applyAlignment="1">
      <alignment horizontal="center"/>
    </xf>
    <xf numFmtId="0" fontId="27" fillId="0" borderId="4" xfId="6" applyFont="1" applyBorder="1"/>
    <xf numFmtId="0" fontId="39" fillId="14" borderId="4" xfId="6" applyFont="1" applyFill="1" applyBorder="1" applyAlignment="1">
      <alignment horizontal="center"/>
    </xf>
    <xf numFmtId="0" fontId="37" fillId="0" borderId="0" xfId="6" applyFont="1" applyAlignment="1">
      <alignment vertical="center"/>
    </xf>
    <xf numFmtId="0" fontId="20" fillId="0" borderId="0" xfId="6" applyFont="1" applyAlignment="1">
      <alignment horizontal="center"/>
    </xf>
    <xf numFmtId="0" fontId="24" fillId="0" borderId="0" xfId="6" applyFont="1" applyAlignment="1">
      <alignment vertical="center"/>
    </xf>
    <xf numFmtId="0" fontId="18" fillId="0" borderId="0" xfId="6" applyFont="1" applyAlignment="1">
      <alignment vertical="center"/>
    </xf>
    <xf numFmtId="0" fontId="45" fillId="0" borderId="0" xfId="6" applyFont="1"/>
    <xf numFmtId="0" fontId="20" fillId="0" borderId="0" xfId="6" applyFont="1" applyAlignment="1">
      <alignment vertical="center"/>
    </xf>
    <xf numFmtId="0" fontId="37" fillId="0" borderId="0" xfId="6" applyFont="1"/>
    <xf numFmtId="9" fontId="20" fillId="0" borderId="0" xfId="6" applyNumberFormat="1" applyFont="1"/>
    <xf numFmtId="0" fontId="33" fillId="11" borderId="5" xfId="1" applyFont="1" applyFill="1" applyBorder="1" applyAlignment="1">
      <alignment vertical="center" wrapText="1"/>
    </xf>
    <xf numFmtId="0" fontId="33" fillId="16" borderId="5" xfId="1" applyFont="1" applyFill="1" applyBorder="1" applyAlignment="1">
      <alignment vertical="center" wrapText="1"/>
    </xf>
    <xf numFmtId="0" fontId="27" fillId="0" borderId="4" xfId="6" applyFont="1" applyBorder="1" applyAlignment="1">
      <alignment horizontal="center" vertical="center"/>
    </xf>
    <xf numFmtId="0" fontId="46" fillId="18" borderId="4" xfId="6" applyFont="1" applyFill="1" applyBorder="1" applyAlignment="1">
      <alignment vertical="center"/>
    </xf>
    <xf numFmtId="0" fontId="44" fillId="18" borderId="4" xfId="6" applyFont="1" applyFill="1" applyBorder="1" applyAlignment="1">
      <alignment vertical="center"/>
    </xf>
    <xf numFmtId="0" fontId="39" fillId="18" borderId="4" xfId="6" applyFont="1" applyFill="1" applyBorder="1" applyAlignment="1">
      <alignment vertical="center"/>
    </xf>
    <xf numFmtId="0" fontId="44" fillId="18" borderId="4" xfId="6" applyFont="1" applyFill="1" applyBorder="1" applyAlignment="1">
      <alignment horizontal="center" vertical="center"/>
    </xf>
    <xf numFmtId="0" fontId="21" fillId="18" borderId="4" xfId="6" applyFont="1" applyFill="1" applyBorder="1" applyAlignment="1">
      <alignment horizontal="center" vertical="center"/>
    </xf>
    <xf numFmtId="0" fontId="20" fillId="7" borderId="4" xfId="6" applyFont="1" applyFill="1" applyBorder="1" applyAlignment="1">
      <alignment horizontal="center" vertical="center"/>
    </xf>
    <xf numFmtId="0" fontId="7" fillId="7" borderId="4" xfId="6" applyFont="1" applyFill="1" applyBorder="1" applyAlignment="1">
      <alignment horizontal="center" vertical="center"/>
    </xf>
    <xf numFmtId="1" fontId="20" fillId="7" borderId="4" xfId="6" applyNumberFormat="1" applyFont="1" applyFill="1" applyBorder="1" applyAlignment="1">
      <alignment horizontal="center" vertical="center"/>
    </xf>
    <xf numFmtId="0" fontId="20" fillId="8" borderId="4" xfId="6" applyFont="1" applyFill="1" applyBorder="1" applyAlignment="1">
      <alignment horizontal="center" vertical="center"/>
    </xf>
    <xf numFmtId="0" fontId="39" fillId="8" borderId="4" xfId="6" applyFont="1" applyFill="1" applyBorder="1" applyAlignment="1">
      <alignment horizontal="center" vertical="center"/>
    </xf>
    <xf numFmtId="0" fontId="34" fillId="19" borderId="4" xfId="6" applyFont="1" applyFill="1" applyBorder="1"/>
    <xf numFmtId="0" fontId="22" fillId="18" borderId="4" xfId="6" applyFont="1" applyFill="1" applyBorder="1" applyAlignment="1">
      <alignment horizontal="center" vertical="center"/>
    </xf>
    <xf numFmtId="0" fontId="25" fillId="18" borderId="4" xfId="6" applyFont="1" applyFill="1" applyBorder="1" applyAlignment="1">
      <alignment wrapText="1"/>
    </xf>
    <xf numFmtId="0" fontId="20" fillId="18" borderId="4" xfId="6" applyFont="1" applyFill="1" applyBorder="1" applyAlignment="1">
      <alignment horizontal="center" vertical="center"/>
    </xf>
    <xf numFmtId="0" fontId="7" fillId="18" borderId="4" xfId="6" applyFont="1" applyFill="1" applyBorder="1" applyAlignment="1">
      <alignment horizontal="center" vertical="center"/>
    </xf>
    <xf numFmtId="1" fontId="20" fillId="18" borderId="4" xfId="6" applyNumberFormat="1" applyFont="1" applyFill="1" applyBorder="1" applyAlignment="1">
      <alignment horizontal="center" vertical="center"/>
    </xf>
    <xf numFmtId="0" fontId="20" fillId="22" borderId="4" xfId="6" applyFont="1" applyFill="1" applyBorder="1" applyAlignment="1">
      <alignment horizontal="center" vertical="center"/>
    </xf>
    <xf numFmtId="0" fontId="39" fillId="22" borderId="4" xfId="6" applyFont="1" applyFill="1" applyBorder="1" applyAlignment="1">
      <alignment horizontal="center" vertical="center"/>
    </xf>
    <xf numFmtId="0" fontId="20" fillId="9" borderId="4" xfId="6" applyFont="1" applyFill="1" applyBorder="1" applyAlignment="1">
      <alignment horizontal="center" vertical="center"/>
    </xf>
    <xf numFmtId="1" fontId="20" fillId="9" borderId="4" xfId="6" applyNumberFormat="1" applyFont="1" applyFill="1" applyBorder="1" applyAlignment="1">
      <alignment horizontal="center" vertical="center"/>
    </xf>
    <xf numFmtId="0" fontId="7" fillId="9" borderId="4" xfId="6" applyFont="1" applyFill="1" applyBorder="1" applyAlignment="1">
      <alignment horizontal="center" vertical="center"/>
    </xf>
    <xf numFmtId="0" fontId="27" fillId="15" borderId="4" xfId="6" applyFont="1" applyFill="1" applyBorder="1"/>
    <xf numFmtId="0" fontId="41" fillId="9" borderId="4" xfId="6" applyFont="1" applyFill="1" applyBorder="1" applyAlignment="1">
      <alignment horizontal="center" vertical="center"/>
    </xf>
    <xf numFmtId="0" fontId="42" fillId="9" borderId="4" xfId="6" applyFont="1" applyFill="1" applyBorder="1" applyAlignment="1">
      <alignment horizontal="center" vertical="center"/>
    </xf>
    <xf numFmtId="0" fontId="25" fillId="5" borderId="4" xfId="6" applyFont="1" applyFill="1" applyBorder="1"/>
    <xf numFmtId="0" fontId="25" fillId="5" borderId="4" xfId="6" applyFont="1" applyFill="1" applyBorder="1" applyAlignment="1">
      <alignment wrapText="1"/>
    </xf>
    <xf numFmtId="0" fontId="40" fillId="5" borderId="4" xfId="6" applyFont="1" applyFill="1" applyBorder="1"/>
    <xf numFmtId="0" fontId="20" fillId="12" borderId="4" xfId="6" applyFont="1" applyFill="1" applyBorder="1" applyAlignment="1">
      <alignment horizontal="center" vertical="center"/>
    </xf>
    <xf numFmtId="0" fontId="7" fillId="12" borderId="4" xfId="6" applyFont="1" applyFill="1" applyBorder="1" applyAlignment="1">
      <alignment horizontal="center" vertical="center"/>
    </xf>
    <xf numFmtId="1" fontId="20" fillId="12" borderId="4" xfId="6" applyNumberFormat="1" applyFont="1" applyFill="1" applyBorder="1" applyAlignment="1">
      <alignment horizontal="center" vertical="center"/>
    </xf>
    <xf numFmtId="0" fontId="27" fillId="20" borderId="4" xfId="6" applyFont="1" applyFill="1" applyBorder="1"/>
    <xf numFmtId="0" fontId="26" fillId="20" borderId="4" xfId="6" applyFont="1" applyFill="1" applyBorder="1" applyAlignment="1">
      <alignment horizontal="left" vertical="center"/>
    </xf>
    <xf numFmtId="0" fontId="47" fillId="20" borderId="4" xfId="6" applyFont="1" applyFill="1" applyBorder="1" applyAlignment="1">
      <alignment horizontal="left" vertical="center"/>
    </xf>
    <xf numFmtId="0" fontId="20" fillId="11" borderId="4" xfId="6" applyFont="1" applyFill="1" applyBorder="1" applyAlignment="1">
      <alignment horizontal="center" vertical="center"/>
    </xf>
    <xf numFmtId="1" fontId="20" fillId="11" borderId="4" xfId="6" applyNumberFormat="1" applyFont="1" applyFill="1" applyBorder="1" applyAlignment="1">
      <alignment horizontal="center" vertical="center"/>
    </xf>
    <xf numFmtId="0" fontId="7" fillId="11" borderId="4" xfId="6" applyFont="1" applyFill="1" applyBorder="1" applyAlignment="1">
      <alignment horizontal="center" vertical="center"/>
    </xf>
    <xf numFmtId="1" fontId="20" fillId="16" borderId="4" xfId="6" applyNumberFormat="1" applyFont="1" applyFill="1" applyBorder="1" applyAlignment="1">
      <alignment horizontal="center" vertical="center"/>
    </xf>
    <xf numFmtId="0" fontId="7" fillId="16" borderId="4" xfId="6" applyFont="1" applyFill="1" applyBorder="1" applyAlignment="1">
      <alignment horizontal="center" vertical="center"/>
    </xf>
    <xf numFmtId="0" fontId="27" fillId="6" borderId="4" xfId="6" applyFont="1" applyFill="1" applyBorder="1"/>
    <xf numFmtId="0" fontId="22" fillId="5" borderId="4" xfId="6" applyFont="1" applyFill="1" applyBorder="1" applyAlignment="1">
      <alignment horizontal="center" vertical="center"/>
    </xf>
    <xf numFmtId="0" fontId="26" fillId="5" borderId="4" xfId="6" applyFont="1" applyFill="1" applyBorder="1" applyAlignment="1">
      <alignment horizontal="left" vertical="center"/>
    </xf>
    <xf numFmtId="0" fontId="44" fillId="5" borderId="4" xfId="6" applyFont="1" applyFill="1" applyBorder="1" applyAlignment="1">
      <alignment horizontal="center" vertical="center"/>
    </xf>
    <xf numFmtId="0" fontId="39" fillId="5" borderId="4" xfId="6" applyFont="1" applyFill="1" applyBorder="1" applyAlignment="1">
      <alignment horizontal="center" vertical="center"/>
    </xf>
    <xf numFmtId="0" fontId="44" fillId="13" borderId="4" xfId="6" applyFont="1" applyFill="1" applyBorder="1" applyAlignment="1">
      <alignment horizontal="center" vertical="center"/>
    </xf>
    <xf numFmtId="0" fontId="20" fillId="13" borderId="4" xfId="6" applyFont="1" applyFill="1" applyBorder="1" applyAlignment="1">
      <alignment horizontal="center" vertical="center"/>
    </xf>
    <xf numFmtId="0" fontId="7" fillId="13" borderId="4" xfId="6" applyFont="1" applyFill="1" applyBorder="1" applyAlignment="1">
      <alignment horizontal="center" vertical="center"/>
    </xf>
    <xf numFmtId="0" fontId="48" fillId="13" borderId="4" xfId="6" applyFont="1" applyFill="1" applyBorder="1" applyAlignment="1">
      <alignment horizontal="center" vertical="center"/>
    </xf>
    <xf numFmtId="0" fontId="39" fillId="14" borderId="4" xfId="6" applyFont="1" applyFill="1" applyBorder="1" applyAlignment="1">
      <alignment horizontal="center" vertical="center"/>
    </xf>
    <xf numFmtId="0" fontId="7" fillId="0" borderId="0" xfId="6" applyFont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6" fillId="18" borderId="4" xfId="6" applyFont="1" applyFill="1" applyBorder="1" applyAlignment="1">
      <alignment horizontal="center" vertical="center" wrapText="1"/>
    </xf>
    <xf numFmtId="0" fontId="21" fillId="14" borderId="4" xfId="6" applyFont="1" applyFill="1" applyBorder="1" applyAlignment="1">
      <alignment horizontal="center" vertical="center" wrapText="1"/>
    </xf>
    <xf numFmtId="0" fontId="21" fillId="2" borderId="4" xfId="6" applyFont="1" applyFill="1" applyBorder="1" applyAlignment="1">
      <alignment horizontal="center" vertical="center" wrapText="1"/>
    </xf>
    <xf numFmtId="0" fontId="22" fillId="0" borderId="4" xfId="6" applyFont="1" applyBorder="1" applyAlignment="1">
      <alignment vertical="center"/>
    </xf>
    <xf numFmtId="0" fontId="21" fillId="0" borderId="4" xfId="6" applyFont="1" applyBorder="1" applyAlignment="1">
      <alignment horizontal="center" vertical="center" wrapText="1"/>
    </xf>
    <xf numFmtId="0" fontId="21" fillId="3" borderId="4" xfId="6" applyFont="1" applyFill="1" applyBorder="1" applyAlignment="1">
      <alignment horizontal="center" vertical="center"/>
    </xf>
    <xf numFmtId="0" fontId="22" fillId="0" borderId="4" xfId="6" applyFont="1" applyBorder="1" applyAlignment="1">
      <alignment horizontal="center" vertical="center" wrapText="1"/>
    </xf>
    <xf numFmtId="0" fontId="21" fillId="4" borderId="4" xfId="6" applyFont="1" applyFill="1" applyBorder="1" applyAlignment="1">
      <alignment horizontal="right" vertical="center" textRotation="90"/>
    </xf>
  </cellXfs>
  <cellStyles count="8">
    <cellStyle name="Normalny" xfId="0" builtinId="0"/>
    <cellStyle name="Normalny 2" xfId="3" xr:uid="{A1DF8C95-B49B-4672-9D62-B9023738D0E9}"/>
    <cellStyle name="Normalny 2 2" xfId="1" xr:uid="{00000000-0005-0000-0000-000006000000}"/>
    <cellStyle name="Normalny 3" xfId="6" xr:uid="{97978125-A2B8-4BB4-9214-D1867BEEFA32}"/>
    <cellStyle name="Normalny 5" xfId="2" xr:uid="{13C65322-5333-4A41-B763-89710A4C4FAD}"/>
    <cellStyle name="Normalny 6" xfId="4" xr:uid="{D946485F-4084-4425-8E89-E61C1D67C72A}"/>
    <cellStyle name="Normalny 6 2" xfId="5" xr:uid="{8D14AFE6-B8C9-48F0-8405-653795CD7D52}"/>
    <cellStyle name="Normalny 6 3" xfId="7" xr:uid="{5B95197E-11A1-4A3F-9660-C10788CD7E0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E5DFEC"/>
      <rgbColor rgb="FF993366"/>
      <rgbColor rgb="FFFFF2CC"/>
      <rgbColor rgb="FFA9FDE9"/>
      <rgbColor rgb="FF660066"/>
      <rgbColor rgb="FFFF7C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DEE6EF"/>
      <rgbColor rgb="FFDCFBAF"/>
      <rgbColor rgb="FFFFFFA6"/>
      <rgbColor rgb="FF95B3D7"/>
      <rgbColor rgb="FFFF9966"/>
      <rgbColor rgb="FFF5D7F5"/>
      <rgbColor rgb="FFDDD9C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42A06"/>
      <rgbColor rgb="FF993300"/>
      <rgbColor rgb="FF993366"/>
      <rgbColor rgb="FF333399"/>
      <rgbColor rgb="FF1F1F1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28440</xdr:colOff>
      <xdr:row>1</xdr:row>
      <xdr:rowOff>142920</xdr:rowOff>
    </xdr:from>
    <xdr:to>
      <xdr:col>2</xdr:col>
      <xdr:colOff>2122940</xdr:colOff>
      <xdr:row>5</xdr:row>
      <xdr:rowOff>96550</xdr:rowOff>
    </xdr:to>
    <xdr:pic>
      <xdr:nvPicPr>
        <xdr:cNvPr id="2" name="image1.png" descr="Opis: logo UM w Łodzi w png 600 dpi">
          <a:extLst>
            <a:ext uri="{FF2B5EF4-FFF2-40B4-BE49-F238E27FC236}">
              <a16:creationId xmlns:a16="http://schemas.microsoft.com/office/drawing/2014/main" id="{4E4902B0-2338-4090-BC96-1E4AEEEAA04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670040" y="320720"/>
          <a:ext cx="2091960" cy="6915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28440</xdr:colOff>
      <xdr:row>1</xdr:row>
      <xdr:rowOff>142920</xdr:rowOff>
    </xdr:from>
    <xdr:to>
      <xdr:col>6</xdr:col>
      <xdr:colOff>450590</xdr:colOff>
      <xdr:row>5</xdr:row>
      <xdr:rowOff>104170</xdr:rowOff>
    </xdr:to>
    <xdr:pic>
      <xdr:nvPicPr>
        <xdr:cNvPr id="2" name="image1.png" descr="Opis: logo UM w Łodzi w png 600 dpi">
          <a:extLst>
            <a:ext uri="{FF2B5EF4-FFF2-40B4-BE49-F238E27FC236}">
              <a16:creationId xmlns:a16="http://schemas.microsoft.com/office/drawing/2014/main" id="{A1530D86-4784-4AAD-A05B-92931F3EB7C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908415" y="320720"/>
          <a:ext cx="2073150" cy="6915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zoomScale="115" zoomScaleNormal="115" workbookViewId="0">
      <selection activeCell="A15" sqref="A15"/>
    </sheetView>
  </sheetViews>
  <sheetFormatPr defaultColWidth="14.3984375" defaultRowHeight="13" x14ac:dyDescent="0.3"/>
  <cols>
    <col min="1" max="1" width="26.09765625" customWidth="1"/>
    <col min="2" max="2" width="14.09765625" customWidth="1"/>
    <col min="3" max="3" width="39.296875" customWidth="1"/>
    <col min="4" max="4" width="8.69921875" customWidth="1"/>
    <col min="5" max="5" width="13.8984375" customWidth="1"/>
    <col min="6" max="6" width="19.8984375" customWidth="1"/>
    <col min="7" max="7" width="9.765625E-2" customWidth="1"/>
    <col min="8" max="8" width="35.8984375" customWidth="1"/>
    <col min="9" max="11" width="8.69921875" customWidth="1"/>
    <col min="12" max="12" width="5.09765625" customWidth="1"/>
    <col min="13" max="18" width="9.09765625" hidden="1" customWidth="1"/>
    <col min="19" max="26" width="8.69921875" customWidth="1"/>
  </cols>
  <sheetData>
    <row r="1" spans="1:26" ht="22.5" customHeight="1" x14ac:dyDescent="0.3"/>
    <row r="2" spans="1:26" ht="25.5" customHeight="1" x14ac:dyDescent="0.35">
      <c r="A2" s="178" t="s">
        <v>0</v>
      </c>
      <c r="B2" s="178"/>
      <c r="C2" s="178"/>
      <c r="D2" s="178"/>
    </row>
    <row r="3" spans="1:26" ht="18" customHeight="1" x14ac:dyDescent="0.35">
      <c r="A3" s="178" t="s">
        <v>1</v>
      </c>
      <c r="B3" s="178"/>
      <c r="C3" s="178"/>
      <c r="D3" s="178"/>
    </row>
    <row r="4" spans="1:26" ht="12" customHeight="1" x14ac:dyDescent="0.3">
      <c r="B4" s="1"/>
    </row>
    <row r="5" spans="1:26" ht="12" customHeight="1" x14ac:dyDescent="0.3">
      <c r="C5" s="1"/>
    </row>
    <row r="6" spans="1:26" ht="12" customHeight="1" x14ac:dyDescent="0.3">
      <c r="C6" s="2"/>
      <c r="H6" s="3"/>
    </row>
    <row r="7" spans="1:26" ht="12" customHeight="1" x14ac:dyDescent="0.3">
      <c r="B7" s="1"/>
    </row>
    <row r="8" spans="1:26" ht="16.5" customHeight="1" x14ac:dyDescent="0.3">
      <c r="B8" s="1"/>
      <c r="E8" s="179" t="s">
        <v>2</v>
      </c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</row>
    <row r="9" spans="1:26" ht="16.5" customHeight="1" x14ac:dyDescent="0.3">
      <c r="A9" s="4" t="s">
        <v>3</v>
      </c>
      <c r="B9" s="5"/>
      <c r="C9" s="5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</row>
    <row r="10" spans="1:26" ht="14.25" customHeight="1" x14ac:dyDescent="0.3">
      <c r="A10" s="6"/>
      <c r="B10" s="5"/>
      <c r="C10" s="5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</row>
    <row r="11" spans="1:26" ht="21" customHeight="1" x14ac:dyDescent="0.35">
      <c r="A11" s="180" t="s">
        <v>148</v>
      </c>
      <c r="B11" s="11" t="s">
        <v>4</v>
      </c>
      <c r="C11" s="11" t="s">
        <v>122</v>
      </c>
      <c r="D11" s="7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7"/>
      <c r="T11" s="7"/>
      <c r="U11" s="7"/>
      <c r="V11" s="7"/>
      <c r="W11" s="7"/>
      <c r="X11" s="7"/>
      <c r="Y11" s="7"/>
      <c r="Z11" s="7"/>
    </row>
    <row r="12" spans="1:26" ht="22.5" customHeight="1" x14ac:dyDescent="0.35">
      <c r="A12" s="180"/>
      <c r="B12" s="12" t="s">
        <v>5</v>
      </c>
      <c r="C12" s="13" t="s">
        <v>123</v>
      </c>
      <c r="D12" s="7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7"/>
      <c r="T12" s="7"/>
      <c r="U12" s="7"/>
      <c r="V12" s="7"/>
      <c r="W12" s="7"/>
      <c r="X12" s="7"/>
      <c r="Y12" s="7"/>
      <c r="Z12" s="7"/>
    </row>
    <row r="13" spans="1:26" ht="12" customHeight="1" x14ac:dyDescent="0.3"/>
    <row r="14" spans="1:26" ht="16.5" customHeight="1" x14ac:dyDescent="0.3">
      <c r="A14" s="4"/>
      <c r="B14" s="5"/>
      <c r="C14" s="5"/>
    </row>
    <row r="15" spans="1:26" ht="16.5" customHeight="1" x14ac:dyDescent="0.3">
      <c r="A15" s="4"/>
      <c r="B15" s="5"/>
      <c r="C15" s="5"/>
      <c r="E15" s="181" t="s">
        <v>6</v>
      </c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</row>
    <row r="16" spans="1:26" ht="21" customHeight="1" x14ac:dyDescent="0.3">
      <c r="A16" s="4"/>
      <c r="B16" s="5"/>
      <c r="C16" s="5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</row>
    <row r="17" spans="1:18" ht="14.25" customHeight="1" x14ac:dyDescent="0.3">
      <c r="A17" s="4"/>
      <c r="B17" s="5"/>
      <c r="C17" s="5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</row>
    <row r="18" spans="1:18" ht="15" customHeight="1" x14ac:dyDescent="0.3">
      <c r="A18" s="4"/>
      <c r="B18" s="5"/>
      <c r="C18" s="5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</row>
    <row r="19" spans="1:18" ht="15" customHeight="1" x14ac:dyDescent="0.3"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</row>
    <row r="20" spans="1:18" ht="38.25" customHeight="1" x14ac:dyDescent="0.3">
      <c r="C20" s="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</row>
    <row r="21" spans="1:18" ht="15" customHeight="1" x14ac:dyDescent="0.3">
      <c r="A21" s="5"/>
      <c r="B21" s="8"/>
      <c r="C21" s="9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</row>
    <row r="22" spans="1:18" ht="12.75" customHeight="1" x14ac:dyDescent="0.3">
      <c r="B22" s="10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</row>
    <row r="23" spans="1:18" ht="12" customHeight="1" x14ac:dyDescent="0.3"/>
    <row r="24" spans="1:18" ht="12" customHeight="1" x14ac:dyDescent="0.3"/>
    <row r="25" spans="1:18" ht="12" customHeight="1" x14ac:dyDescent="0.3"/>
    <row r="26" spans="1:18" ht="12" customHeight="1" x14ac:dyDescent="0.3"/>
    <row r="27" spans="1:18" ht="12" customHeight="1" x14ac:dyDescent="0.3"/>
    <row r="28" spans="1:18" ht="12" customHeight="1" x14ac:dyDescent="0.3"/>
    <row r="29" spans="1:18" ht="12" customHeight="1" x14ac:dyDescent="0.3"/>
    <row r="30" spans="1:18" ht="12" customHeight="1" x14ac:dyDescent="0.3"/>
    <row r="31" spans="1:18" ht="12" customHeight="1" x14ac:dyDescent="0.3"/>
    <row r="32" spans="1:18" ht="12" customHeight="1" x14ac:dyDescent="0.3"/>
    <row r="33" ht="12" customHeight="1" x14ac:dyDescent="0.3"/>
    <row r="34" ht="12" customHeight="1" x14ac:dyDescent="0.3"/>
    <row r="35" ht="12" customHeight="1" x14ac:dyDescent="0.3"/>
    <row r="36" ht="12" customHeight="1" x14ac:dyDescent="0.3"/>
    <row r="37" ht="12" customHeight="1" x14ac:dyDescent="0.3"/>
    <row r="38" ht="12" customHeight="1" x14ac:dyDescent="0.3"/>
    <row r="39" ht="12" customHeight="1" x14ac:dyDescent="0.3"/>
    <row r="40" ht="12" customHeight="1" x14ac:dyDescent="0.3"/>
    <row r="41" ht="12" customHeight="1" x14ac:dyDescent="0.3"/>
    <row r="42" ht="12" customHeight="1" x14ac:dyDescent="0.3"/>
    <row r="43" ht="12" customHeight="1" x14ac:dyDescent="0.3"/>
    <row r="44" ht="12" customHeight="1" x14ac:dyDescent="0.3"/>
    <row r="45" ht="12" customHeight="1" x14ac:dyDescent="0.3"/>
    <row r="46" ht="12" customHeight="1" x14ac:dyDescent="0.3"/>
    <row r="47" ht="12" customHeight="1" x14ac:dyDescent="0.3"/>
    <row r="48" ht="12" customHeight="1" x14ac:dyDescent="0.3"/>
    <row r="49" ht="12" customHeight="1" x14ac:dyDescent="0.3"/>
    <row r="50" ht="12" customHeight="1" x14ac:dyDescent="0.3"/>
    <row r="51" ht="12" customHeight="1" x14ac:dyDescent="0.3"/>
    <row r="52" ht="12" customHeight="1" x14ac:dyDescent="0.3"/>
    <row r="53" ht="12" customHeight="1" x14ac:dyDescent="0.3"/>
    <row r="54" ht="12" customHeight="1" x14ac:dyDescent="0.3"/>
    <row r="55" ht="12" customHeight="1" x14ac:dyDescent="0.3"/>
    <row r="56" ht="12" customHeight="1" x14ac:dyDescent="0.3"/>
    <row r="57" ht="12" customHeight="1" x14ac:dyDescent="0.3"/>
    <row r="58" ht="12" customHeight="1" x14ac:dyDescent="0.3"/>
    <row r="59" ht="12" customHeight="1" x14ac:dyDescent="0.3"/>
    <row r="60" ht="12" customHeight="1" x14ac:dyDescent="0.3"/>
    <row r="61" ht="12" customHeight="1" x14ac:dyDescent="0.3"/>
    <row r="62" ht="12" customHeight="1" x14ac:dyDescent="0.3"/>
    <row r="63" ht="12" customHeight="1" x14ac:dyDescent="0.3"/>
    <row r="64" ht="12" customHeight="1" x14ac:dyDescent="0.3"/>
    <row r="65" ht="12" customHeight="1" x14ac:dyDescent="0.3"/>
    <row r="66" ht="12" customHeight="1" x14ac:dyDescent="0.3"/>
    <row r="67" ht="12" customHeight="1" x14ac:dyDescent="0.3"/>
    <row r="68" ht="12" customHeight="1" x14ac:dyDescent="0.3"/>
    <row r="69" ht="12" customHeight="1" x14ac:dyDescent="0.3"/>
    <row r="70" ht="12" customHeight="1" x14ac:dyDescent="0.3"/>
    <row r="71" ht="12" customHeight="1" x14ac:dyDescent="0.3"/>
    <row r="72" ht="12" customHeight="1" x14ac:dyDescent="0.3"/>
    <row r="73" ht="12" customHeight="1" x14ac:dyDescent="0.3"/>
    <row r="74" ht="12" customHeight="1" x14ac:dyDescent="0.3"/>
    <row r="75" ht="12" customHeight="1" x14ac:dyDescent="0.3"/>
    <row r="76" ht="12" customHeight="1" x14ac:dyDescent="0.3"/>
    <row r="77" ht="12" customHeight="1" x14ac:dyDescent="0.3"/>
    <row r="78" ht="12" customHeight="1" x14ac:dyDescent="0.3"/>
    <row r="79" ht="12" customHeight="1" x14ac:dyDescent="0.3"/>
    <row r="80" ht="12" customHeight="1" x14ac:dyDescent="0.3"/>
    <row r="81" ht="12" customHeight="1" x14ac:dyDescent="0.3"/>
    <row r="82" ht="12" customHeight="1" x14ac:dyDescent="0.3"/>
    <row r="83" ht="12" customHeight="1" x14ac:dyDescent="0.3"/>
    <row r="84" ht="12" customHeight="1" x14ac:dyDescent="0.3"/>
    <row r="85" ht="12" customHeight="1" x14ac:dyDescent="0.3"/>
    <row r="86" ht="12" customHeight="1" x14ac:dyDescent="0.3"/>
    <row r="87" ht="12" customHeight="1" x14ac:dyDescent="0.3"/>
    <row r="88" ht="12" customHeight="1" x14ac:dyDescent="0.3"/>
    <row r="89" ht="12" customHeight="1" x14ac:dyDescent="0.3"/>
    <row r="90" ht="12" customHeight="1" x14ac:dyDescent="0.3"/>
    <row r="91" ht="12" customHeight="1" x14ac:dyDescent="0.3"/>
    <row r="92" ht="12" customHeight="1" x14ac:dyDescent="0.3"/>
    <row r="93" ht="12" customHeight="1" x14ac:dyDescent="0.3"/>
    <row r="94" ht="12" customHeight="1" x14ac:dyDescent="0.3"/>
    <row r="95" ht="12" customHeight="1" x14ac:dyDescent="0.3"/>
    <row r="96" ht="12" customHeight="1" x14ac:dyDescent="0.3"/>
    <row r="97" ht="12" customHeight="1" x14ac:dyDescent="0.3"/>
    <row r="98" ht="12" customHeight="1" x14ac:dyDescent="0.3"/>
    <row r="99" ht="12" customHeight="1" x14ac:dyDescent="0.3"/>
    <row r="100" ht="12" customHeight="1" x14ac:dyDescent="0.3"/>
    <row r="101" ht="12" customHeight="1" x14ac:dyDescent="0.3"/>
    <row r="102" ht="12" customHeight="1" x14ac:dyDescent="0.3"/>
    <row r="103" ht="12" customHeight="1" x14ac:dyDescent="0.3"/>
    <row r="104" ht="12" customHeight="1" x14ac:dyDescent="0.3"/>
    <row r="105" ht="12" customHeight="1" x14ac:dyDescent="0.3"/>
    <row r="106" ht="12" customHeight="1" x14ac:dyDescent="0.3"/>
    <row r="107" ht="12" customHeight="1" x14ac:dyDescent="0.3"/>
    <row r="108" ht="12" customHeight="1" x14ac:dyDescent="0.3"/>
    <row r="109" ht="12" customHeight="1" x14ac:dyDescent="0.3"/>
    <row r="110" ht="12" customHeight="1" x14ac:dyDescent="0.3"/>
    <row r="111" ht="12" customHeight="1" x14ac:dyDescent="0.3"/>
    <row r="112" ht="12" customHeight="1" x14ac:dyDescent="0.3"/>
    <row r="113" ht="12" customHeight="1" x14ac:dyDescent="0.3"/>
    <row r="114" ht="12" customHeight="1" x14ac:dyDescent="0.3"/>
    <row r="115" ht="12" customHeight="1" x14ac:dyDescent="0.3"/>
    <row r="116" ht="12" customHeight="1" x14ac:dyDescent="0.3"/>
    <row r="117" ht="12" customHeight="1" x14ac:dyDescent="0.3"/>
    <row r="118" ht="12" customHeight="1" x14ac:dyDescent="0.3"/>
    <row r="119" ht="12" customHeight="1" x14ac:dyDescent="0.3"/>
    <row r="120" ht="12" customHeight="1" x14ac:dyDescent="0.3"/>
    <row r="121" ht="12" customHeight="1" x14ac:dyDescent="0.3"/>
    <row r="122" ht="12" customHeight="1" x14ac:dyDescent="0.3"/>
    <row r="123" ht="12" customHeight="1" x14ac:dyDescent="0.3"/>
    <row r="124" ht="12" customHeight="1" x14ac:dyDescent="0.3"/>
    <row r="125" ht="12" customHeight="1" x14ac:dyDescent="0.3"/>
    <row r="126" ht="12" customHeight="1" x14ac:dyDescent="0.3"/>
    <row r="127" ht="12" customHeight="1" x14ac:dyDescent="0.3"/>
    <row r="128" ht="12" customHeight="1" x14ac:dyDescent="0.3"/>
    <row r="129" ht="12" customHeight="1" x14ac:dyDescent="0.3"/>
    <row r="130" ht="12" customHeight="1" x14ac:dyDescent="0.3"/>
    <row r="131" ht="12" customHeight="1" x14ac:dyDescent="0.3"/>
    <row r="132" ht="12" customHeight="1" x14ac:dyDescent="0.3"/>
    <row r="133" ht="12" customHeight="1" x14ac:dyDescent="0.3"/>
    <row r="134" ht="12" customHeight="1" x14ac:dyDescent="0.3"/>
    <row r="135" ht="12" customHeight="1" x14ac:dyDescent="0.3"/>
    <row r="136" ht="12" customHeight="1" x14ac:dyDescent="0.3"/>
    <row r="137" ht="12" customHeight="1" x14ac:dyDescent="0.3"/>
    <row r="138" ht="12" customHeight="1" x14ac:dyDescent="0.3"/>
    <row r="139" ht="12" customHeight="1" x14ac:dyDescent="0.3"/>
    <row r="140" ht="12" customHeight="1" x14ac:dyDescent="0.3"/>
    <row r="141" ht="12" customHeight="1" x14ac:dyDescent="0.3"/>
    <row r="142" ht="12" customHeight="1" x14ac:dyDescent="0.3"/>
    <row r="143" ht="12" customHeight="1" x14ac:dyDescent="0.3"/>
    <row r="144" ht="12" customHeight="1" x14ac:dyDescent="0.3"/>
    <row r="145" ht="12" customHeight="1" x14ac:dyDescent="0.3"/>
    <row r="146" ht="12" customHeight="1" x14ac:dyDescent="0.3"/>
    <row r="147" ht="12" customHeight="1" x14ac:dyDescent="0.3"/>
    <row r="148" ht="12" customHeight="1" x14ac:dyDescent="0.3"/>
    <row r="149" ht="12" customHeight="1" x14ac:dyDescent="0.3"/>
    <row r="150" ht="12" customHeight="1" x14ac:dyDescent="0.3"/>
    <row r="151" ht="12" customHeight="1" x14ac:dyDescent="0.3"/>
    <row r="152" ht="12" customHeight="1" x14ac:dyDescent="0.3"/>
    <row r="153" ht="12" customHeight="1" x14ac:dyDescent="0.3"/>
    <row r="154" ht="12" customHeight="1" x14ac:dyDescent="0.3"/>
    <row r="155" ht="12" customHeight="1" x14ac:dyDescent="0.3"/>
    <row r="156" ht="12" customHeight="1" x14ac:dyDescent="0.3"/>
    <row r="157" ht="12" customHeight="1" x14ac:dyDescent="0.3"/>
    <row r="158" ht="12" customHeight="1" x14ac:dyDescent="0.3"/>
    <row r="159" ht="12" customHeight="1" x14ac:dyDescent="0.3"/>
    <row r="160" ht="12" customHeight="1" x14ac:dyDescent="0.3"/>
    <row r="161" ht="12" customHeight="1" x14ac:dyDescent="0.3"/>
    <row r="162" ht="12" customHeight="1" x14ac:dyDescent="0.3"/>
    <row r="163" ht="12" customHeight="1" x14ac:dyDescent="0.3"/>
    <row r="164" ht="12" customHeight="1" x14ac:dyDescent="0.3"/>
    <row r="165" ht="12" customHeight="1" x14ac:dyDescent="0.3"/>
    <row r="166" ht="12" customHeight="1" x14ac:dyDescent="0.3"/>
    <row r="167" ht="12" customHeight="1" x14ac:dyDescent="0.3"/>
    <row r="168" ht="12" customHeight="1" x14ac:dyDescent="0.3"/>
    <row r="169" ht="12" customHeight="1" x14ac:dyDescent="0.3"/>
    <row r="170" ht="12" customHeight="1" x14ac:dyDescent="0.3"/>
    <row r="171" ht="12" customHeight="1" x14ac:dyDescent="0.3"/>
    <row r="172" ht="12" customHeight="1" x14ac:dyDescent="0.3"/>
    <row r="173" ht="12" customHeight="1" x14ac:dyDescent="0.3"/>
    <row r="174" ht="12" customHeight="1" x14ac:dyDescent="0.3"/>
    <row r="175" ht="12" customHeight="1" x14ac:dyDescent="0.3"/>
    <row r="176" ht="12" customHeight="1" x14ac:dyDescent="0.3"/>
    <row r="177" ht="12" customHeight="1" x14ac:dyDescent="0.3"/>
    <row r="178" ht="12" customHeight="1" x14ac:dyDescent="0.3"/>
    <row r="179" ht="12" customHeight="1" x14ac:dyDescent="0.3"/>
    <row r="180" ht="12" customHeight="1" x14ac:dyDescent="0.3"/>
    <row r="181" ht="12" customHeight="1" x14ac:dyDescent="0.3"/>
    <row r="182" ht="12" customHeight="1" x14ac:dyDescent="0.3"/>
    <row r="183" ht="12" customHeight="1" x14ac:dyDescent="0.3"/>
    <row r="184" ht="12" customHeight="1" x14ac:dyDescent="0.3"/>
    <row r="185" ht="12" customHeight="1" x14ac:dyDescent="0.3"/>
    <row r="186" ht="12" customHeight="1" x14ac:dyDescent="0.3"/>
    <row r="187" ht="12" customHeight="1" x14ac:dyDescent="0.3"/>
    <row r="188" ht="12" customHeight="1" x14ac:dyDescent="0.3"/>
    <row r="189" ht="12" customHeight="1" x14ac:dyDescent="0.3"/>
    <row r="190" ht="12" customHeight="1" x14ac:dyDescent="0.3"/>
    <row r="191" ht="12" customHeight="1" x14ac:dyDescent="0.3"/>
    <row r="192" ht="12" customHeight="1" x14ac:dyDescent="0.3"/>
    <row r="193" ht="12" customHeight="1" x14ac:dyDescent="0.3"/>
    <row r="194" ht="12" customHeight="1" x14ac:dyDescent="0.3"/>
    <row r="195" ht="12" customHeight="1" x14ac:dyDescent="0.3"/>
    <row r="196" ht="12" customHeight="1" x14ac:dyDescent="0.3"/>
    <row r="197" ht="12" customHeight="1" x14ac:dyDescent="0.3"/>
    <row r="198" ht="12" customHeight="1" x14ac:dyDescent="0.3"/>
    <row r="199" ht="12" customHeight="1" x14ac:dyDescent="0.3"/>
    <row r="200" ht="12" customHeight="1" x14ac:dyDescent="0.3"/>
    <row r="201" ht="12" customHeight="1" x14ac:dyDescent="0.3"/>
    <row r="202" ht="12" customHeight="1" x14ac:dyDescent="0.3"/>
    <row r="203" ht="12" customHeight="1" x14ac:dyDescent="0.3"/>
    <row r="204" ht="12" customHeight="1" x14ac:dyDescent="0.3"/>
    <row r="205" ht="12" customHeight="1" x14ac:dyDescent="0.3"/>
    <row r="206" ht="12" customHeight="1" x14ac:dyDescent="0.3"/>
    <row r="207" ht="12" customHeight="1" x14ac:dyDescent="0.3"/>
    <row r="208" ht="12" customHeight="1" x14ac:dyDescent="0.3"/>
    <row r="209" ht="12" customHeight="1" x14ac:dyDescent="0.3"/>
    <row r="210" ht="12" customHeight="1" x14ac:dyDescent="0.3"/>
    <row r="211" ht="12" customHeight="1" x14ac:dyDescent="0.3"/>
    <row r="212" ht="12" customHeight="1" x14ac:dyDescent="0.3"/>
    <row r="213" ht="12" customHeight="1" x14ac:dyDescent="0.3"/>
    <row r="214" ht="12" customHeight="1" x14ac:dyDescent="0.3"/>
    <row r="215" ht="12" customHeight="1" x14ac:dyDescent="0.3"/>
    <row r="216" ht="12" customHeight="1" x14ac:dyDescent="0.3"/>
    <row r="217" ht="12" customHeight="1" x14ac:dyDescent="0.3"/>
    <row r="218" ht="12" customHeight="1" x14ac:dyDescent="0.3"/>
    <row r="219" ht="12" customHeight="1" x14ac:dyDescent="0.3"/>
    <row r="220" ht="12" customHeight="1" x14ac:dyDescent="0.3"/>
    <row r="221" ht="12" customHeight="1" x14ac:dyDescent="0.3"/>
    <row r="222" ht="12" customHeight="1" x14ac:dyDescent="0.3"/>
    <row r="223" ht="12" customHeight="1" x14ac:dyDescent="0.3"/>
    <row r="224" ht="12" customHeight="1" x14ac:dyDescent="0.3"/>
    <row r="225" ht="12" customHeight="1" x14ac:dyDescent="0.3"/>
    <row r="226" ht="12" customHeight="1" x14ac:dyDescent="0.3"/>
    <row r="227" ht="12" customHeight="1" x14ac:dyDescent="0.3"/>
    <row r="228" ht="12" customHeight="1" x14ac:dyDescent="0.3"/>
    <row r="229" ht="12" customHeight="1" x14ac:dyDescent="0.3"/>
    <row r="230" ht="12" customHeight="1" x14ac:dyDescent="0.3"/>
    <row r="231" ht="12" customHeight="1" x14ac:dyDescent="0.3"/>
    <row r="232" ht="12" customHeight="1" x14ac:dyDescent="0.3"/>
    <row r="233" ht="12" customHeight="1" x14ac:dyDescent="0.3"/>
    <row r="234" ht="12" customHeight="1" x14ac:dyDescent="0.3"/>
    <row r="235" ht="12" customHeight="1" x14ac:dyDescent="0.3"/>
    <row r="236" ht="12" customHeight="1" x14ac:dyDescent="0.3"/>
    <row r="237" ht="12" customHeight="1" x14ac:dyDescent="0.3"/>
    <row r="238" ht="12" customHeight="1" x14ac:dyDescent="0.3"/>
    <row r="239" ht="12" customHeight="1" x14ac:dyDescent="0.3"/>
    <row r="240" ht="12" customHeight="1" x14ac:dyDescent="0.3"/>
    <row r="241" ht="12" customHeight="1" x14ac:dyDescent="0.3"/>
    <row r="242" ht="12" customHeight="1" x14ac:dyDescent="0.3"/>
    <row r="243" ht="12" customHeight="1" x14ac:dyDescent="0.3"/>
    <row r="244" ht="12" customHeight="1" x14ac:dyDescent="0.3"/>
    <row r="245" ht="12" customHeight="1" x14ac:dyDescent="0.3"/>
    <row r="246" ht="12" customHeight="1" x14ac:dyDescent="0.3"/>
    <row r="247" ht="12" customHeight="1" x14ac:dyDescent="0.3"/>
    <row r="248" ht="12" customHeight="1" x14ac:dyDescent="0.3"/>
    <row r="249" ht="12" customHeight="1" x14ac:dyDescent="0.3"/>
    <row r="250" ht="12" customHeight="1" x14ac:dyDescent="0.3"/>
    <row r="251" ht="12" customHeight="1" x14ac:dyDescent="0.3"/>
    <row r="252" ht="12" customHeight="1" x14ac:dyDescent="0.3"/>
    <row r="253" ht="12" customHeight="1" x14ac:dyDescent="0.3"/>
    <row r="254" ht="12" customHeight="1" x14ac:dyDescent="0.3"/>
    <row r="255" ht="12" customHeight="1" x14ac:dyDescent="0.3"/>
    <row r="256" ht="12" customHeight="1" x14ac:dyDescent="0.3"/>
    <row r="257" ht="12" customHeight="1" x14ac:dyDescent="0.3"/>
    <row r="258" ht="12" customHeight="1" x14ac:dyDescent="0.3"/>
    <row r="259" ht="12" customHeight="1" x14ac:dyDescent="0.3"/>
    <row r="260" ht="12" customHeight="1" x14ac:dyDescent="0.3"/>
    <row r="261" ht="12" customHeight="1" x14ac:dyDescent="0.3"/>
    <row r="262" ht="12" customHeight="1" x14ac:dyDescent="0.3"/>
    <row r="263" ht="12" customHeight="1" x14ac:dyDescent="0.3"/>
    <row r="264" ht="12" customHeight="1" x14ac:dyDescent="0.3"/>
    <row r="265" ht="12" customHeight="1" x14ac:dyDescent="0.3"/>
    <row r="266" ht="12" customHeight="1" x14ac:dyDescent="0.3"/>
    <row r="267" ht="12" customHeight="1" x14ac:dyDescent="0.3"/>
    <row r="268" ht="12" customHeight="1" x14ac:dyDescent="0.3"/>
    <row r="269" ht="12" customHeight="1" x14ac:dyDescent="0.3"/>
    <row r="270" ht="12" customHeight="1" x14ac:dyDescent="0.3"/>
    <row r="271" ht="12" customHeight="1" x14ac:dyDescent="0.3"/>
    <row r="272" ht="12" customHeight="1" x14ac:dyDescent="0.3"/>
    <row r="273" ht="12" customHeight="1" x14ac:dyDescent="0.3"/>
    <row r="274" ht="12" customHeight="1" x14ac:dyDescent="0.3"/>
    <row r="275" ht="12" customHeight="1" x14ac:dyDescent="0.3"/>
    <row r="276" ht="12" customHeight="1" x14ac:dyDescent="0.3"/>
    <row r="277" ht="12" customHeight="1" x14ac:dyDescent="0.3"/>
    <row r="278" ht="12" customHeight="1" x14ac:dyDescent="0.3"/>
    <row r="279" ht="12" customHeight="1" x14ac:dyDescent="0.3"/>
    <row r="280" ht="12" customHeight="1" x14ac:dyDescent="0.3"/>
    <row r="281" ht="12" customHeight="1" x14ac:dyDescent="0.3"/>
    <row r="282" ht="12" customHeight="1" x14ac:dyDescent="0.3"/>
    <row r="283" ht="12" customHeight="1" x14ac:dyDescent="0.3"/>
    <row r="284" ht="12" customHeight="1" x14ac:dyDescent="0.3"/>
    <row r="285" ht="12" customHeight="1" x14ac:dyDescent="0.3"/>
    <row r="286" ht="12" customHeight="1" x14ac:dyDescent="0.3"/>
    <row r="287" ht="12" customHeight="1" x14ac:dyDescent="0.3"/>
    <row r="288" ht="12" customHeight="1" x14ac:dyDescent="0.3"/>
    <row r="289" ht="12" customHeight="1" x14ac:dyDescent="0.3"/>
    <row r="290" ht="12" customHeight="1" x14ac:dyDescent="0.3"/>
    <row r="291" ht="12" customHeight="1" x14ac:dyDescent="0.3"/>
    <row r="292" ht="12" customHeight="1" x14ac:dyDescent="0.3"/>
    <row r="293" ht="12" customHeight="1" x14ac:dyDescent="0.3"/>
    <row r="294" ht="12" customHeight="1" x14ac:dyDescent="0.3"/>
    <row r="295" ht="12" customHeight="1" x14ac:dyDescent="0.3"/>
    <row r="296" ht="12" customHeight="1" x14ac:dyDescent="0.3"/>
    <row r="297" ht="12" customHeight="1" x14ac:dyDescent="0.3"/>
    <row r="298" ht="12" customHeight="1" x14ac:dyDescent="0.3"/>
    <row r="299" ht="12" customHeight="1" x14ac:dyDescent="0.3"/>
    <row r="300" ht="12" customHeight="1" x14ac:dyDescent="0.3"/>
    <row r="301" ht="12" customHeight="1" x14ac:dyDescent="0.3"/>
    <row r="302" ht="12" customHeight="1" x14ac:dyDescent="0.3"/>
    <row r="303" ht="12" customHeight="1" x14ac:dyDescent="0.3"/>
    <row r="304" ht="12" customHeight="1" x14ac:dyDescent="0.3"/>
    <row r="305" ht="12" customHeight="1" x14ac:dyDescent="0.3"/>
    <row r="306" ht="12" customHeight="1" x14ac:dyDescent="0.3"/>
    <row r="307" ht="12" customHeight="1" x14ac:dyDescent="0.3"/>
    <row r="308" ht="12" customHeight="1" x14ac:dyDescent="0.3"/>
    <row r="309" ht="12" customHeight="1" x14ac:dyDescent="0.3"/>
    <row r="310" ht="12" customHeight="1" x14ac:dyDescent="0.3"/>
    <row r="311" ht="12" customHeight="1" x14ac:dyDescent="0.3"/>
    <row r="312" ht="12" customHeight="1" x14ac:dyDescent="0.3"/>
    <row r="313" ht="12" customHeight="1" x14ac:dyDescent="0.3"/>
    <row r="314" ht="12" customHeight="1" x14ac:dyDescent="0.3"/>
    <row r="315" ht="12" customHeight="1" x14ac:dyDescent="0.3"/>
    <row r="316" ht="12" customHeight="1" x14ac:dyDescent="0.3"/>
    <row r="317" ht="12" customHeight="1" x14ac:dyDescent="0.3"/>
    <row r="318" ht="12" customHeight="1" x14ac:dyDescent="0.3"/>
    <row r="319" ht="12" customHeight="1" x14ac:dyDescent="0.3"/>
    <row r="320" ht="12" customHeight="1" x14ac:dyDescent="0.3"/>
    <row r="321" ht="12" customHeight="1" x14ac:dyDescent="0.3"/>
    <row r="322" ht="12" customHeight="1" x14ac:dyDescent="0.3"/>
    <row r="323" ht="12" customHeight="1" x14ac:dyDescent="0.3"/>
    <row r="324" ht="12" customHeight="1" x14ac:dyDescent="0.3"/>
    <row r="325" ht="12" customHeight="1" x14ac:dyDescent="0.3"/>
    <row r="326" ht="12" customHeight="1" x14ac:dyDescent="0.3"/>
    <row r="327" ht="12" customHeight="1" x14ac:dyDescent="0.3"/>
    <row r="328" ht="12" customHeight="1" x14ac:dyDescent="0.3"/>
    <row r="329" ht="12" customHeight="1" x14ac:dyDescent="0.3"/>
    <row r="330" ht="12" customHeight="1" x14ac:dyDescent="0.3"/>
    <row r="331" ht="12" customHeight="1" x14ac:dyDescent="0.3"/>
    <row r="332" ht="12" customHeight="1" x14ac:dyDescent="0.3"/>
    <row r="333" ht="12" customHeight="1" x14ac:dyDescent="0.3"/>
    <row r="334" ht="12" customHeight="1" x14ac:dyDescent="0.3"/>
    <row r="335" ht="12" customHeight="1" x14ac:dyDescent="0.3"/>
    <row r="336" ht="12" customHeight="1" x14ac:dyDescent="0.3"/>
    <row r="337" ht="12" customHeight="1" x14ac:dyDescent="0.3"/>
    <row r="338" ht="12" customHeight="1" x14ac:dyDescent="0.3"/>
    <row r="339" ht="12" customHeight="1" x14ac:dyDescent="0.3"/>
    <row r="340" ht="12" customHeight="1" x14ac:dyDescent="0.3"/>
    <row r="341" ht="12" customHeight="1" x14ac:dyDescent="0.3"/>
    <row r="342" ht="12" customHeight="1" x14ac:dyDescent="0.3"/>
    <row r="343" ht="12" customHeight="1" x14ac:dyDescent="0.3"/>
    <row r="344" ht="12" customHeight="1" x14ac:dyDescent="0.3"/>
    <row r="345" ht="12" customHeight="1" x14ac:dyDescent="0.3"/>
    <row r="346" ht="12" customHeight="1" x14ac:dyDescent="0.3"/>
    <row r="347" ht="12" customHeight="1" x14ac:dyDescent="0.3"/>
    <row r="348" ht="12" customHeight="1" x14ac:dyDescent="0.3"/>
    <row r="349" ht="12" customHeight="1" x14ac:dyDescent="0.3"/>
    <row r="350" ht="12" customHeight="1" x14ac:dyDescent="0.3"/>
    <row r="351" ht="12" customHeight="1" x14ac:dyDescent="0.3"/>
    <row r="352" ht="12" customHeight="1" x14ac:dyDescent="0.3"/>
    <row r="353" ht="12" customHeight="1" x14ac:dyDescent="0.3"/>
    <row r="354" ht="12" customHeight="1" x14ac:dyDescent="0.3"/>
    <row r="355" ht="12" customHeight="1" x14ac:dyDescent="0.3"/>
    <row r="356" ht="12" customHeight="1" x14ac:dyDescent="0.3"/>
    <row r="357" ht="12" customHeight="1" x14ac:dyDescent="0.3"/>
    <row r="358" ht="12" customHeight="1" x14ac:dyDescent="0.3"/>
    <row r="359" ht="12" customHeight="1" x14ac:dyDescent="0.3"/>
    <row r="360" ht="12" customHeight="1" x14ac:dyDescent="0.3"/>
    <row r="361" ht="12" customHeight="1" x14ac:dyDescent="0.3"/>
    <row r="362" ht="12" customHeight="1" x14ac:dyDescent="0.3"/>
    <row r="363" ht="12" customHeight="1" x14ac:dyDescent="0.3"/>
    <row r="364" ht="12" customHeight="1" x14ac:dyDescent="0.3"/>
    <row r="365" ht="12" customHeight="1" x14ac:dyDescent="0.3"/>
    <row r="366" ht="12" customHeight="1" x14ac:dyDescent="0.3"/>
    <row r="367" ht="12" customHeight="1" x14ac:dyDescent="0.3"/>
    <row r="368" ht="12" customHeight="1" x14ac:dyDescent="0.3"/>
    <row r="369" ht="12" customHeight="1" x14ac:dyDescent="0.3"/>
    <row r="370" ht="12" customHeight="1" x14ac:dyDescent="0.3"/>
    <row r="371" ht="12" customHeight="1" x14ac:dyDescent="0.3"/>
    <row r="372" ht="12" customHeight="1" x14ac:dyDescent="0.3"/>
    <row r="373" ht="12" customHeight="1" x14ac:dyDescent="0.3"/>
    <row r="374" ht="12" customHeight="1" x14ac:dyDescent="0.3"/>
    <row r="375" ht="12" customHeight="1" x14ac:dyDescent="0.3"/>
    <row r="376" ht="12" customHeight="1" x14ac:dyDescent="0.3"/>
    <row r="377" ht="12" customHeight="1" x14ac:dyDescent="0.3"/>
    <row r="378" ht="12" customHeight="1" x14ac:dyDescent="0.3"/>
    <row r="379" ht="12" customHeight="1" x14ac:dyDescent="0.3"/>
    <row r="380" ht="12" customHeight="1" x14ac:dyDescent="0.3"/>
    <row r="381" ht="12" customHeight="1" x14ac:dyDescent="0.3"/>
    <row r="382" ht="12" customHeight="1" x14ac:dyDescent="0.3"/>
    <row r="383" ht="12" customHeight="1" x14ac:dyDescent="0.3"/>
    <row r="384" ht="12" customHeight="1" x14ac:dyDescent="0.3"/>
    <row r="385" ht="12" customHeight="1" x14ac:dyDescent="0.3"/>
    <row r="386" ht="12" customHeight="1" x14ac:dyDescent="0.3"/>
    <row r="387" ht="12" customHeight="1" x14ac:dyDescent="0.3"/>
    <row r="388" ht="12" customHeight="1" x14ac:dyDescent="0.3"/>
    <row r="389" ht="12" customHeight="1" x14ac:dyDescent="0.3"/>
    <row r="390" ht="12" customHeight="1" x14ac:dyDescent="0.3"/>
    <row r="391" ht="12" customHeight="1" x14ac:dyDescent="0.3"/>
    <row r="392" ht="12" customHeight="1" x14ac:dyDescent="0.3"/>
    <row r="393" ht="12" customHeight="1" x14ac:dyDescent="0.3"/>
    <row r="394" ht="12" customHeight="1" x14ac:dyDescent="0.3"/>
    <row r="395" ht="12" customHeight="1" x14ac:dyDescent="0.3"/>
    <row r="396" ht="12" customHeight="1" x14ac:dyDescent="0.3"/>
    <row r="397" ht="12" customHeight="1" x14ac:dyDescent="0.3"/>
    <row r="398" ht="12" customHeight="1" x14ac:dyDescent="0.3"/>
    <row r="399" ht="12" customHeight="1" x14ac:dyDescent="0.3"/>
    <row r="400" ht="12" customHeight="1" x14ac:dyDescent="0.3"/>
    <row r="401" ht="12" customHeight="1" x14ac:dyDescent="0.3"/>
    <row r="402" ht="12" customHeight="1" x14ac:dyDescent="0.3"/>
    <row r="403" ht="12" customHeight="1" x14ac:dyDescent="0.3"/>
    <row r="404" ht="12" customHeight="1" x14ac:dyDescent="0.3"/>
    <row r="405" ht="12" customHeight="1" x14ac:dyDescent="0.3"/>
    <row r="406" ht="12" customHeight="1" x14ac:dyDescent="0.3"/>
    <row r="407" ht="12" customHeight="1" x14ac:dyDescent="0.3"/>
    <row r="408" ht="12" customHeight="1" x14ac:dyDescent="0.3"/>
    <row r="409" ht="12" customHeight="1" x14ac:dyDescent="0.3"/>
    <row r="410" ht="12" customHeight="1" x14ac:dyDescent="0.3"/>
    <row r="411" ht="12" customHeight="1" x14ac:dyDescent="0.3"/>
    <row r="412" ht="12" customHeight="1" x14ac:dyDescent="0.3"/>
    <row r="413" ht="12" customHeight="1" x14ac:dyDescent="0.3"/>
    <row r="414" ht="12" customHeight="1" x14ac:dyDescent="0.3"/>
    <row r="415" ht="12" customHeight="1" x14ac:dyDescent="0.3"/>
    <row r="416" ht="12" customHeight="1" x14ac:dyDescent="0.3"/>
    <row r="417" ht="12" customHeight="1" x14ac:dyDescent="0.3"/>
    <row r="418" ht="12" customHeight="1" x14ac:dyDescent="0.3"/>
    <row r="419" ht="12" customHeight="1" x14ac:dyDescent="0.3"/>
    <row r="420" ht="12" customHeight="1" x14ac:dyDescent="0.3"/>
    <row r="421" ht="12" customHeight="1" x14ac:dyDescent="0.3"/>
    <row r="422" ht="12" customHeight="1" x14ac:dyDescent="0.3"/>
    <row r="423" ht="12" customHeight="1" x14ac:dyDescent="0.3"/>
    <row r="424" ht="12" customHeight="1" x14ac:dyDescent="0.3"/>
    <row r="425" ht="12" customHeight="1" x14ac:dyDescent="0.3"/>
    <row r="426" ht="12" customHeight="1" x14ac:dyDescent="0.3"/>
    <row r="427" ht="12" customHeight="1" x14ac:dyDescent="0.3"/>
    <row r="428" ht="12" customHeight="1" x14ac:dyDescent="0.3"/>
    <row r="429" ht="12" customHeight="1" x14ac:dyDescent="0.3"/>
    <row r="430" ht="12" customHeight="1" x14ac:dyDescent="0.3"/>
    <row r="431" ht="12" customHeight="1" x14ac:dyDescent="0.3"/>
    <row r="432" ht="12" customHeight="1" x14ac:dyDescent="0.3"/>
    <row r="433" ht="12" customHeight="1" x14ac:dyDescent="0.3"/>
    <row r="434" ht="12" customHeight="1" x14ac:dyDescent="0.3"/>
    <row r="435" ht="12" customHeight="1" x14ac:dyDescent="0.3"/>
    <row r="436" ht="12" customHeight="1" x14ac:dyDescent="0.3"/>
    <row r="437" ht="12" customHeight="1" x14ac:dyDescent="0.3"/>
    <row r="438" ht="12" customHeight="1" x14ac:dyDescent="0.3"/>
    <row r="439" ht="12" customHeight="1" x14ac:dyDescent="0.3"/>
    <row r="440" ht="12" customHeight="1" x14ac:dyDescent="0.3"/>
    <row r="441" ht="12" customHeight="1" x14ac:dyDescent="0.3"/>
    <row r="442" ht="12" customHeight="1" x14ac:dyDescent="0.3"/>
    <row r="443" ht="12" customHeight="1" x14ac:dyDescent="0.3"/>
    <row r="444" ht="12" customHeight="1" x14ac:dyDescent="0.3"/>
    <row r="445" ht="12" customHeight="1" x14ac:dyDescent="0.3"/>
    <row r="446" ht="12" customHeight="1" x14ac:dyDescent="0.3"/>
    <row r="447" ht="12" customHeight="1" x14ac:dyDescent="0.3"/>
    <row r="448" ht="12" customHeight="1" x14ac:dyDescent="0.3"/>
    <row r="449" ht="12" customHeight="1" x14ac:dyDescent="0.3"/>
    <row r="450" ht="12" customHeight="1" x14ac:dyDescent="0.3"/>
    <row r="451" ht="12" customHeight="1" x14ac:dyDescent="0.3"/>
    <row r="452" ht="12" customHeight="1" x14ac:dyDescent="0.3"/>
    <row r="453" ht="12" customHeight="1" x14ac:dyDescent="0.3"/>
    <row r="454" ht="12" customHeight="1" x14ac:dyDescent="0.3"/>
    <row r="455" ht="12" customHeight="1" x14ac:dyDescent="0.3"/>
    <row r="456" ht="12" customHeight="1" x14ac:dyDescent="0.3"/>
    <row r="457" ht="12" customHeight="1" x14ac:dyDescent="0.3"/>
    <row r="458" ht="12" customHeight="1" x14ac:dyDescent="0.3"/>
    <row r="459" ht="12" customHeight="1" x14ac:dyDescent="0.3"/>
    <row r="460" ht="12" customHeight="1" x14ac:dyDescent="0.3"/>
    <row r="461" ht="12" customHeight="1" x14ac:dyDescent="0.3"/>
    <row r="462" ht="12" customHeight="1" x14ac:dyDescent="0.3"/>
    <row r="463" ht="12" customHeight="1" x14ac:dyDescent="0.3"/>
    <row r="464" ht="12" customHeight="1" x14ac:dyDescent="0.3"/>
    <row r="465" ht="12" customHeight="1" x14ac:dyDescent="0.3"/>
    <row r="466" ht="12" customHeight="1" x14ac:dyDescent="0.3"/>
    <row r="467" ht="12" customHeight="1" x14ac:dyDescent="0.3"/>
    <row r="468" ht="12" customHeight="1" x14ac:dyDescent="0.3"/>
    <row r="469" ht="12" customHeight="1" x14ac:dyDescent="0.3"/>
    <row r="470" ht="12" customHeight="1" x14ac:dyDescent="0.3"/>
    <row r="471" ht="12" customHeight="1" x14ac:dyDescent="0.3"/>
    <row r="472" ht="12" customHeight="1" x14ac:dyDescent="0.3"/>
    <row r="473" ht="12" customHeight="1" x14ac:dyDescent="0.3"/>
    <row r="474" ht="12" customHeight="1" x14ac:dyDescent="0.3"/>
    <row r="475" ht="12" customHeight="1" x14ac:dyDescent="0.3"/>
    <row r="476" ht="12" customHeight="1" x14ac:dyDescent="0.3"/>
    <row r="477" ht="12" customHeight="1" x14ac:dyDescent="0.3"/>
    <row r="478" ht="12" customHeight="1" x14ac:dyDescent="0.3"/>
    <row r="479" ht="12" customHeight="1" x14ac:dyDescent="0.3"/>
    <row r="480" ht="12" customHeight="1" x14ac:dyDescent="0.3"/>
    <row r="481" ht="12" customHeight="1" x14ac:dyDescent="0.3"/>
    <row r="482" ht="12" customHeight="1" x14ac:dyDescent="0.3"/>
    <row r="483" ht="12" customHeight="1" x14ac:dyDescent="0.3"/>
    <row r="484" ht="12" customHeight="1" x14ac:dyDescent="0.3"/>
    <row r="485" ht="12" customHeight="1" x14ac:dyDescent="0.3"/>
    <row r="486" ht="12" customHeight="1" x14ac:dyDescent="0.3"/>
    <row r="487" ht="12" customHeight="1" x14ac:dyDescent="0.3"/>
    <row r="488" ht="12" customHeight="1" x14ac:dyDescent="0.3"/>
    <row r="489" ht="12" customHeight="1" x14ac:dyDescent="0.3"/>
    <row r="490" ht="12" customHeight="1" x14ac:dyDescent="0.3"/>
    <row r="491" ht="12" customHeight="1" x14ac:dyDescent="0.3"/>
    <row r="492" ht="12" customHeight="1" x14ac:dyDescent="0.3"/>
    <row r="493" ht="12" customHeight="1" x14ac:dyDescent="0.3"/>
    <row r="494" ht="12" customHeight="1" x14ac:dyDescent="0.3"/>
    <row r="495" ht="12" customHeight="1" x14ac:dyDescent="0.3"/>
    <row r="496" ht="12" customHeight="1" x14ac:dyDescent="0.3"/>
    <row r="497" ht="12" customHeight="1" x14ac:dyDescent="0.3"/>
    <row r="498" ht="12" customHeight="1" x14ac:dyDescent="0.3"/>
    <row r="499" ht="12" customHeight="1" x14ac:dyDescent="0.3"/>
    <row r="500" ht="12" customHeight="1" x14ac:dyDescent="0.3"/>
    <row r="501" ht="12" customHeight="1" x14ac:dyDescent="0.3"/>
    <row r="502" ht="12" customHeight="1" x14ac:dyDescent="0.3"/>
    <row r="503" ht="12" customHeight="1" x14ac:dyDescent="0.3"/>
    <row r="504" ht="12" customHeight="1" x14ac:dyDescent="0.3"/>
    <row r="505" ht="12" customHeight="1" x14ac:dyDescent="0.3"/>
    <row r="506" ht="12" customHeight="1" x14ac:dyDescent="0.3"/>
    <row r="507" ht="12" customHeight="1" x14ac:dyDescent="0.3"/>
    <row r="508" ht="12" customHeight="1" x14ac:dyDescent="0.3"/>
    <row r="509" ht="12" customHeight="1" x14ac:dyDescent="0.3"/>
    <row r="510" ht="12" customHeight="1" x14ac:dyDescent="0.3"/>
    <row r="511" ht="12" customHeight="1" x14ac:dyDescent="0.3"/>
    <row r="512" ht="12" customHeight="1" x14ac:dyDescent="0.3"/>
    <row r="513" ht="12" customHeight="1" x14ac:dyDescent="0.3"/>
    <row r="514" ht="12" customHeight="1" x14ac:dyDescent="0.3"/>
    <row r="515" ht="12" customHeight="1" x14ac:dyDescent="0.3"/>
    <row r="516" ht="12" customHeight="1" x14ac:dyDescent="0.3"/>
    <row r="517" ht="12" customHeight="1" x14ac:dyDescent="0.3"/>
    <row r="518" ht="12" customHeight="1" x14ac:dyDescent="0.3"/>
    <row r="519" ht="12" customHeight="1" x14ac:dyDescent="0.3"/>
    <row r="520" ht="12" customHeight="1" x14ac:dyDescent="0.3"/>
    <row r="521" ht="12" customHeight="1" x14ac:dyDescent="0.3"/>
    <row r="522" ht="12" customHeight="1" x14ac:dyDescent="0.3"/>
    <row r="523" ht="12" customHeight="1" x14ac:dyDescent="0.3"/>
    <row r="524" ht="12" customHeight="1" x14ac:dyDescent="0.3"/>
    <row r="525" ht="12" customHeight="1" x14ac:dyDescent="0.3"/>
    <row r="526" ht="12" customHeight="1" x14ac:dyDescent="0.3"/>
    <row r="527" ht="12" customHeight="1" x14ac:dyDescent="0.3"/>
    <row r="528" ht="12" customHeight="1" x14ac:dyDescent="0.3"/>
    <row r="529" ht="12" customHeight="1" x14ac:dyDescent="0.3"/>
    <row r="530" ht="12" customHeight="1" x14ac:dyDescent="0.3"/>
    <row r="531" ht="12" customHeight="1" x14ac:dyDescent="0.3"/>
    <row r="532" ht="12" customHeight="1" x14ac:dyDescent="0.3"/>
    <row r="533" ht="12" customHeight="1" x14ac:dyDescent="0.3"/>
    <row r="534" ht="12" customHeight="1" x14ac:dyDescent="0.3"/>
    <row r="535" ht="12" customHeight="1" x14ac:dyDescent="0.3"/>
    <row r="536" ht="12" customHeight="1" x14ac:dyDescent="0.3"/>
    <row r="537" ht="12" customHeight="1" x14ac:dyDescent="0.3"/>
    <row r="538" ht="12" customHeight="1" x14ac:dyDescent="0.3"/>
    <row r="539" ht="12" customHeight="1" x14ac:dyDescent="0.3"/>
    <row r="540" ht="12" customHeight="1" x14ac:dyDescent="0.3"/>
    <row r="541" ht="12" customHeight="1" x14ac:dyDescent="0.3"/>
    <row r="542" ht="12" customHeight="1" x14ac:dyDescent="0.3"/>
    <row r="543" ht="12" customHeight="1" x14ac:dyDescent="0.3"/>
    <row r="544" ht="12" customHeight="1" x14ac:dyDescent="0.3"/>
    <row r="545" ht="12" customHeight="1" x14ac:dyDescent="0.3"/>
    <row r="546" ht="12" customHeight="1" x14ac:dyDescent="0.3"/>
    <row r="547" ht="12" customHeight="1" x14ac:dyDescent="0.3"/>
    <row r="548" ht="12" customHeight="1" x14ac:dyDescent="0.3"/>
    <row r="549" ht="12" customHeight="1" x14ac:dyDescent="0.3"/>
    <row r="550" ht="12" customHeight="1" x14ac:dyDescent="0.3"/>
    <row r="551" ht="12" customHeight="1" x14ac:dyDescent="0.3"/>
    <row r="552" ht="12" customHeight="1" x14ac:dyDescent="0.3"/>
    <row r="553" ht="12" customHeight="1" x14ac:dyDescent="0.3"/>
    <row r="554" ht="12" customHeight="1" x14ac:dyDescent="0.3"/>
    <row r="555" ht="12" customHeight="1" x14ac:dyDescent="0.3"/>
    <row r="556" ht="12" customHeight="1" x14ac:dyDescent="0.3"/>
    <row r="557" ht="12" customHeight="1" x14ac:dyDescent="0.3"/>
    <row r="558" ht="12" customHeight="1" x14ac:dyDescent="0.3"/>
    <row r="559" ht="12" customHeight="1" x14ac:dyDescent="0.3"/>
    <row r="560" ht="12" customHeight="1" x14ac:dyDescent="0.3"/>
    <row r="561" ht="12" customHeight="1" x14ac:dyDescent="0.3"/>
    <row r="562" ht="12" customHeight="1" x14ac:dyDescent="0.3"/>
    <row r="563" ht="12" customHeight="1" x14ac:dyDescent="0.3"/>
    <row r="564" ht="12" customHeight="1" x14ac:dyDescent="0.3"/>
    <row r="565" ht="12" customHeight="1" x14ac:dyDescent="0.3"/>
    <row r="566" ht="12" customHeight="1" x14ac:dyDescent="0.3"/>
    <row r="567" ht="12" customHeight="1" x14ac:dyDescent="0.3"/>
    <row r="568" ht="12" customHeight="1" x14ac:dyDescent="0.3"/>
    <row r="569" ht="12" customHeight="1" x14ac:dyDescent="0.3"/>
    <row r="570" ht="12" customHeight="1" x14ac:dyDescent="0.3"/>
    <row r="571" ht="12" customHeight="1" x14ac:dyDescent="0.3"/>
    <row r="572" ht="12" customHeight="1" x14ac:dyDescent="0.3"/>
    <row r="573" ht="12" customHeight="1" x14ac:dyDescent="0.3"/>
    <row r="574" ht="12" customHeight="1" x14ac:dyDescent="0.3"/>
    <row r="575" ht="12" customHeight="1" x14ac:dyDescent="0.3"/>
    <row r="576" ht="12" customHeight="1" x14ac:dyDescent="0.3"/>
    <row r="577" ht="12" customHeight="1" x14ac:dyDescent="0.3"/>
    <row r="578" ht="12" customHeight="1" x14ac:dyDescent="0.3"/>
    <row r="579" ht="12" customHeight="1" x14ac:dyDescent="0.3"/>
    <row r="580" ht="12" customHeight="1" x14ac:dyDescent="0.3"/>
    <row r="581" ht="12" customHeight="1" x14ac:dyDescent="0.3"/>
    <row r="582" ht="12" customHeight="1" x14ac:dyDescent="0.3"/>
    <row r="583" ht="12" customHeight="1" x14ac:dyDescent="0.3"/>
    <row r="584" ht="12" customHeight="1" x14ac:dyDescent="0.3"/>
    <row r="585" ht="12" customHeight="1" x14ac:dyDescent="0.3"/>
    <row r="586" ht="12" customHeight="1" x14ac:dyDescent="0.3"/>
    <row r="587" ht="12" customHeight="1" x14ac:dyDescent="0.3"/>
    <row r="588" ht="12" customHeight="1" x14ac:dyDescent="0.3"/>
    <row r="589" ht="12" customHeight="1" x14ac:dyDescent="0.3"/>
    <row r="590" ht="12" customHeight="1" x14ac:dyDescent="0.3"/>
    <row r="591" ht="12" customHeight="1" x14ac:dyDescent="0.3"/>
    <row r="592" ht="12" customHeight="1" x14ac:dyDescent="0.3"/>
    <row r="593" ht="12" customHeight="1" x14ac:dyDescent="0.3"/>
    <row r="594" ht="12" customHeight="1" x14ac:dyDescent="0.3"/>
    <row r="595" ht="12" customHeight="1" x14ac:dyDescent="0.3"/>
    <row r="596" ht="12" customHeight="1" x14ac:dyDescent="0.3"/>
    <row r="597" ht="12" customHeight="1" x14ac:dyDescent="0.3"/>
    <row r="598" ht="12" customHeight="1" x14ac:dyDescent="0.3"/>
    <row r="599" ht="12" customHeight="1" x14ac:dyDescent="0.3"/>
    <row r="600" ht="12" customHeight="1" x14ac:dyDescent="0.3"/>
    <row r="601" ht="12" customHeight="1" x14ac:dyDescent="0.3"/>
    <row r="602" ht="12" customHeight="1" x14ac:dyDescent="0.3"/>
    <row r="603" ht="12" customHeight="1" x14ac:dyDescent="0.3"/>
    <row r="604" ht="12" customHeight="1" x14ac:dyDescent="0.3"/>
    <row r="605" ht="12" customHeight="1" x14ac:dyDescent="0.3"/>
    <row r="606" ht="12" customHeight="1" x14ac:dyDescent="0.3"/>
    <row r="607" ht="12" customHeight="1" x14ac:dyDescent="0.3"/>
    <row r="608" ht="12" customHeight="1" x14ac:dyDescent="0.3"/>
    <row r="609" ht="12" customHeight="1" x14ac:dyDescent="0.3"/>
    <row r="610" ht="12" customHeight="1" x14ac:dyDescent="0.3"/>
    <row r="611" ht="12" customHeight="1" x14ac:dyDescent="0.3"/>
    <row r="612" ht="12" customHeight="1" x14ac:dyDescent="0.3"/>
    <row r="613" ht="12" customHeight="1" x14ac:dyDescent="0.3"/>
    <row r="614" ht="12" customHeight="1" x14ac:dyDescent="0.3"/>
    <row r="615" ht="12" customHeight="1" x14ac:dyDescent="0.3"/>
    <row r="616" ht="12" customHeight="1" x14ac:dyDescent="0.3"/>
    <row r="617" ht="12" customHeight="1" x14ac:dyDescent="0.3"/>
    <row r="618" ht="12" customHeight="1" x14ac:dyDescent="0.3"/>
    <row r="619" ht="12" customHeight="1" x14ac:dyDescent="0.3"/>
    <row r="620" ht="12" customHeight="1" x14ac:dyDescent="0.3"/>
    <row r="621" ht="12" customHeight="1" x14ac:dyDescent="0.3"/>
    <row r="622" ht="12" customHeight="1" x14ac:dyDescent="0.3"/>
    <row r="623" ht="12" customHeight="1" x14ac:dyDescent="0.3"/>
    <row r="624" ht="12" customHeight="1" x14ac:dyDescent="0.3"/>
    <row r="625" ht="12" customHeight="1" x14ac:dyDescent="0.3"/>
    <row r="626" ht="12" customHeight="1" x14ac:dyDescent="0.3"/>
    <row r="627" ht="12" customHeight="1" x14ac:dyDescent="0.3"/>
    <row r="628" ht="12" customHeight="1" x14ac:dyDescent="0.3"/>
    <row r="629" ht="12" customHeight="1" x14ac:dyDescent="0.3"/>
    <row r="630" ht="12" customHeight="1" x14ac:dyDescent="0.3"/>
    <row r="631" ht="12" customHeight="1" x14ac:dyDescent="0.3"/>
    <row r="632" ht="12" customHeight="1" x14ac:dyDescent="0.3"/>
    <row r="633" ht="12" customHeight="1" x14ac:dyDescent="0.3"/>
    <row r="634" ht="12" customHeight="1" x14ac:dyDescent="0.3"/>
    <row r="635" ht="12" customHeight="1" x14ac:dyDescent="0.3"/>
    <row r="636" ht="12" customHeight="1" x14ac:dyDescent="0.3"/>
    <row r="637" ht="12" customHeight="1" x14ac:dyDescent="0.3"/>
    <row r="638" ht="12" customHeight="1" x14ac:dyDescent="0.3"/>
    <row r="639" ht="12" customHeight="1" x14ac:dyDescent="0.3"/>
    <row r="640" ht="12" customHeight="1" x14ac:dyDescent="0.3"/>
    <row r="641" ht="12" customHeight="1" x14ac:dyDescent="0.3"/>
    <row r="642" ht="12" customHeight="1" x14ac:dyDescent="0.3"/>
    <row r="643" ht="12" customHeight="1" x14ac:dyDescent="0.3"/>
    <row r="644" ht="12" customHeight="1" x14ac:dyDescent="0.3"/>
    <row r="645" ht="12" customHeight="1" x14ac:dyDescent="0.3"/>
    <row r="646" ht="12" customHeight="1" x14ac:dyDescent="0.3"/>
    <row r="647" ht="12" customHeight="1" x14ac:dyDescent="0.3"/>
    <row r="648" ht="12" customHeight="1" x14ac:dyDescent="0.3"/>
    <row r="649" ht="12" customHeight="1" x14ac:dyDescent="0.3"/>
    <row r="650" ht="12" customHeight="1" x14ac:dyDescent="0.3"/>
    <row r="651" ht="12" customHeight="1" x14ac:dyDescent="0.3"/>
    <row r="652" ht="12" customHeight="1" x14ac:dyDescent="0.3"/>
    <row r="653" ht="12" customHeight="1" x14ac:dyDescent="0.3"/>
    <row r="654" ht="12" customHeight="1" x14ac:dyDescent="0.3"/>
    <row r="655" ht="12" customHeight="1" x14ac:dyDescent="0.3"/>
    <row r="656" ht="12" customHeight="1" x14ac:dyDescent="0.3"/>
    <row r="657" ht="12" customHeight="1" x14ac:dyDescent="0.3"/>
    <row r="658" ht="12" customHeight="1" x14ac:dyDescent="0.3"/>
    <row r="659" ht="12" customHeight="1" x14ac:dyDescent="0.3"/>
    <row r="660" ht="12" customHeight="1" x14ac:dyDescent="0.3"/>
    <row r="661" ht="12" customHeight="1" x14ac:dyDescent="0.3"/>
    <row r="662" ht="12" customHeight="1" x14ac:dyDescent="0.3"/>
    <row r="663" ht="12" customHeight="1" x14ac:dyDescent="0.3"/>
    <row r="664" ht="12" customHeight="1" x14ac:dyDescent="0.3"/>
    <row r="665" ht="12" customHeight="1" x14ac:dyDescent="0.3"/>
    <row r="666" ht="12" customHeight="1" x14ac:dyDescent="0.3"/>
    <row r="667" ht="12" customHeight="1" x14ac:dyDescent="0.3"/>
    <row r="668" ht="12" customHeight="1" x14ac:dyDescent="0.3"/>
    <row r="669" ht="12" customHeight="1" x14ac:dyDescent="0.3"/>
    <row r="670" ht="12" customHeight="1" x14ac:dyDescent="0.3"/>
    <row r="671" ht="12" customHeight="1" x14ac:dyDescent="0.3"/>
    <row r="672" ht="12" customHeight="1" x14ac:dyDescent="0.3"/>
    <row r="673" ht="12" customHeight="1" x14ac:dyDescent="0.3"/>
    <row r="674" ht="12" customHeight="1" x14ac:dyDescent="0.3"/>
    <row r="675" ht="12" customHeight="1" x14ac:dyDescent="0.3"/>
    <row r="676" ht="12" customHeight="1" x14ac:dyDescent="0.3"/>
    <row r="677" ht="12" customHeight="1" x14ac:dyDescent="0.3"/>
    <row r="678" ht="12" customHeight="1" x14ac:dyDescent="0.3"/>
    <row r="679" ht="12" customHeight="1" x14ac:dyDescent="0.3"/>
    <row r="680" ht="12" customHeight="1" x14ac:dyDescent="0.3"/>
    <row r="681" ht="12" customHeight="1" x14ac:dyDescent="0.3"/>
    <row r="682" ht="12" customHeight="1" x14ac:dyDescent="0.3"/>
    <row r="683" ht="12" customHeight="1" x14ac:dyDescent="0.3"/>
    <row r="684" ht="12" customHeight="1" x14ac:dyDescent="0.3"/>
    <row r="685" ht="12" customHeight="1" x14ac:dyDescent="0.3"/>
    <row r="686" ht="12" customHeight="1" x14ac:dyDescent="0.3"/>
    <row r="687" ht="12" customHeight="1" x14ac:dyDescent="0.3"/>
    <row r="688" ht="12" customHeight="1" x14ac:dyDescent="0.3"/>
    <row r="689" ht="12" customHeight="1" x14ac:dyDescent="0.3"/>
    <row r="690" ht="12" customHeight="1" x14ac:dyDescent="0.3"/>
    <row r="691" ht="12" customHeight="1" x14ac:dyDescent="0.3"/>
    <row r="692" ht="12" customHeight="1" x14ac:dyDescent="0.3"/>
    <row r="693" ht="12" customHeight="1" x14ac:dyDescent="0.3"/>
    <row r="694" ht="12" customHeight="1" x14ac:dyDescent="0.3"/>
    <row r="695" ht="12" customHeight="1" x14ac:dyDescent="0.3"/>
    <row r="696" ht="12" customHeight="1" x14ac:dyDescent="0.3"/>
    <row r="697" ht="12" customHeight="1" x14ac:dyDescent="0.3"/>
    <row r="698" ht="12" customHeight="1" x14ac:dyDescent="0.3"/>
    <row r="699" ht="12" customHeight="1" x14ac:dyDescent="0.3"/>
    <row r="700" ht="12" customHeight="1" x14ac:dyDescent="0.3"/>
    <row r="701" ht="12" customHeight="1" x14ac:dyDescent="0.3"/>
    <row r="702" ht="12" customHeight="1" x14ac:dyDescent="0.3"/>
    <row r="703" ht="12" customHeight="1" x14ac:dyDescent="0.3"/>
    <row r="704" ht="12" customHeight="1" x14ac:dyDescent="0.3"/>
    <row r="705" ht="12" customHeight="1" x14ac:dyDescent="0.3"/>
    <row r="706" ht="12" customHeight="1" x14ac:dyDescent="0.3"/>
    <row r="707" ht="12" customHeight="1" x14ac:dyDescent="0.3"/>
    <row r="708" ht="12" customHeight="1" x14ac:dyDescent="0.3"/>
    <row r="709" ht="12" customHeight="1" x14ac:dyDescent="0.3"/>
    <row r="710" ht="12" customHeight="1" x14ac:dyDescent="0.3"/>
    <row r="711" ht="12" customHeight="1" x14ac:dyDescent="0.3"/>
    <row r="712" ht="12" customHeight="1" x14ac:dyDescent="0.3"/>
    <row r="713" ht="12" customHeight="1" x14ac:dyDescent="0.3"/>
    <row r="714" ht="12" customHeight="1" x14ac:dyDescent="0.3"/>
    <row r="715" ht="12" customHeight="1" x14ac:dyDescent="0.3"/>
    <row r="716" ht="12" customHeight="1" x14ac:dyDescent="0.3"/>
    <row r="717" ht="12" customHeight="1" x14ac:dyDescent="0.3"/>
    <row r="718" ht="12" customHeight="1" x14ac:dyDescent="0.3"/>
    <row r="719" ht="12" customHeight="1" x14ac:dyDescent="0.3"/>
    <row r="720" ht="12" customHeight="1" x14ac:dyDescent="0.3"/>
    <row r="721" ht="12" customHeight="1" x14ac:dyDescent="0.3"/>
    <row r="722" ht="12" customHeight="1" x14ac:dyDescent="0.3"/>
    <row r="723" ht="12" customHeight="1" x14ac:dyDescent="0.3"/>
    <row r="724" ht="12" customHeight="1" x14ac:dyDescent="0.3"/>
    <row r="725" ht="12" customHeight="1" x14ac:dyDescent="0.3"/>
    <row r="726" ht="12" customHeight="1" x14ac:dyDescent="0.3"/>
    <row r="727" ht="12" customHeight="1" x14ac:dyDescent="0.3"/>
    <row r="728" ht="12" customHeight="1" x14ac:dyDescent="0.3"/>
    <row r="729" ht="12" customHeight="1" x14ac:dyDescent="0.3"/>
    <row r="730" ht="12" customHeight="1" x14ac:dyDescent="0.3"/>
    <row r="731" ht="12" customHeight="1" x14ac:dyDescent="0.3"/>
    <row r="732" ht="12" customHeight="1" x14ac:dyDescent="0.3"/>
    <row r="733" ht="12" customHeight="1" x14ac:dyDescent="0.3"/>
    <row r="734" ht="12" customHeight="1" x14ac:dyDescent="0.3"/>
    <row r="735" ht="12" customHeight="1" x14ac:dyDescent="0.3"/>
    <row r="736" ht="12" customHeight="1" x14ac:dyDescent="0.3"/>
    <row r="737" ht="12" customHeight="1" x14ac:dyDescent="0.3"/>
    <row r="738" ht="12" customHeight="1" x14ac:dyDescent="0.3"/>
    <row r="739" ht="12" customHeight="1" x14ac:dyDescent="0.3"/>
    <row r="740" ht="12" customHeight="1" x14ac:dyDescent="0.3"/>
    <row r="741" ht="12" customHeight="1" x14ac:dyDescent="0.3"/>
    <row r="742" ht="12" customHeight="1" x14ac:dyDescent="0.3"/>
    <row r="743" ht="12" customHeight="1" x14ac:dyDescent="0.3"/>
    <row r="744" ht="12" customHeight="1" x14ac:dyDescent="0.3"/>
    <row r="745" ht="12" customHeight="1" x14ac:dyDescent="0.3"/>
    <row r="746" ht="12" customHeight="1" x14ac:dyDescent="0.3"/>
    <row r="747" ht="12" customHeight="1" x14ac:dyDescent="0.3"/>
    <row r="748" ht="12" customHeight="1" x14ac:dyDescent="0.3"/>
    <row r="749" ht="12" customHeight="1" x14ac:dyDescent="0.3"/>
    <row r="750" ht="12" customHeight="1" x14ac:dyDescent="0.3"/>
    <row r="751" ht="12" customHeight="1" x14ac:dyDescent="0.3"/>
    <row r="752" ht="12" customHeight="1" x14ac:dyDescent="0.3"/>
    <row r="753" ht="12" customHeight="1" x14ac:dyDescent="0.3"/>
    <row r="754" ht="12" customHeight="1" x14ac:dyDescent="0.3"/>
    <row r="755" ht="12" customHeight="1" x14ac:dyDescent="0.3"/>
    <row r="756" ht="12" customHeight="1" x14ac:dyDescent="0.3"/>
    <row r="757" ht="12" customHeight="1" x14ac:dyDescent="0.3"/>
    <row r="758" ht="12" customHeight="1" x14ac:dyDescent="0.3"/>
    <row r="759" ht="12" customHeight="1" x14ac:dyDescent="0.3"/>
    <row r="760" ht="12" customHeight="1" x14ac:dyDescent="0.3"/>
    <row r="761" ht="12" customHeight="1" x14ac:dyDescent="0.3"/>
    <row r="762" ht="12" customHeight="1" x14ac:dyDescent="0.3"/>
    <row r="763" ht="12" customHeight="1" x14ac:dyDescent="0.3"/>
    <row r="764" ht="12" customHeight="1" x14ac:dyDescent="0.3"/>
    <row r="765" ht="12" customHeight="1" x14ac:dyDescent="0.3"/>
    <row r="766" ht="12" customHeight="1" x14ac:dyDescent="0.3"/>
    <row r="767" ht="12" customHeight="1" x14ac:dyDescent="0.3"/>
    <row r="768" ht="12" customHeight="1" x14ac:dyDescent="0.3"/>
    <row r="769" ht="12" customHeight="1" x14ac:dyDescent="0.3"/>
    <row r="770" ht="12" customHeight="1" x14ac:dyDescent="0.3"/>
    <row r="771" ht="12" customHeight="1" x14ac:dyDescent="0.3"/>
    <row r="772" ht="12" customHeight="1" x14ac:dyDescent="0.3"/>
    <row r="773" ht="12" customHeight="1" x14ac:dyDescent="0.3"/>
    <row r="774" ht="12" customHeight="1" x14ac:dyDescent="0.3"/>
    <row r="775" ht="12" customHeight="1" x14ac:dyDescent="0.3"/>
    <row r="776" ht="12" customHeight="1" x14ac:dyDescent="0.3"/>
    <row r="777" ht="12" customHeight="1" x14ac:dyDescent="0.3"/>
    <row r="778" ht="12" customHeight="1" x14ac:dyDescent="0.3"/>
    <row r="779" ht="12" customHeight="1" x14ac:dyDescent="0.3"/>
    <row r="780" ht="12" customHeight="1" x14ac:dyDescent="0.3"/>
    <row r="781" ht="12" customHeight="1" x14ac:dyDescent="0.3"/>
    <row r="782" ht="12" customHeight="1" x14ac:dyDescent="0.3"/>
    <row r="783" ht="12" customHeight="1" x14ac:dyDescent="0.3"/>
    <row r="784" ht="12" customHeight="1" x14ac:dyDescent="0.3"/>
    <row r="785" ht="12" customHeight="1" x14ac:dyDescent="0.3"/>
    <row r="786" ht="12" customHeight="1" x14ac:dyDescent="0.3"/>
    <row r="787" ht="12" customHeight="1" x14ac:dyDescent="0.3"/>
    <row r="788" ht="12" customHeight="1" x14ac:dyDescent="0.3"/>
    <row r="789" ht="12" customHeight="1" x14ac:dyDescent="0.3"/>
    <row r="790" ht="12" customHeight="1" x14ac:dyDescent="0.3"/>
    <row r="791" ht="12" customHeight="1" x14ac:dyDescent="0.3"/>
    <row r="792" ht="12" customHeight="1" x14ac:dyDescent="0.3"/>
    <row r="793" ht="12" customHeight="1" x14ac:dyDescent="0.3"/>
    <row r="794" ht="12" customHeight="1" x14ac:dyDescent="0.3"/>
    <row r="795" ht="12" customHeight="1" x14ac:dyDescent="0.3"/>
    <row r="796" ht="12" customHeight="1" x14ac:dyDescent="0.3"/>
    <row r="797" ht="12" customHeight="1" x14ac:dyDescent="0.3"/>
    <row r="798" ht="12" customHeight="1" x14ac:dyDescent="0.3"/>
    <row r="799" ht="12" customHeight="1" x14ac:dyDescent="0.3"/>
    <row r="800" ht="12" customHeight="1" x14ac:dyDescent="0.3"/>
    <row r="801" ht="12" customHeight="1" x14ac:dyDescent="0.3"/>
    <row r="802" ht="12" customHeight="1" x14ac:dyDescent="0.3"/>
    <row r="803" ht="12" customHeight="1" x14ac:dyDescent="0.3"/>
    <row r="804" ht="12" customHeight="1" x14ac:dyDescent="0.3"/>
    <row r="805" ht="12" customHeight="1" x14ac:dyDescent="0.3"/>
    <row r="806" ht="12" customHeight="1" x14ac:dyDescent="0.3"/>
    <row r="807" ht="12" customHeight="1" x14ac:dyDescent="0.3"/>
    <row r="808" ht="12" customHeight="1" x14ac:dyDescent="0.3"/>
    <row r="809" ht="12" customHeight="1" x14ac:dyDescent="0.3"/>
    <row r="810" ht="12" customHeight="1" x14ac:dyDescent="0.3"/>
    <row r="811" ht="12" customHeight="1" x14ac:dyDescent="0.3"/>
    <row r="812" ht="12" customHeight="1" x14ac:dyDescent="0.3"/>
    <row r="813" ht="12" customHeight="1" x14ac:dyDescent="0.3"/>
    <row r="814" ht="12" customHeight="1" x14ac:dyDescent="0.3"/>
    <row r="815" ht="12" customHeight="1" x14ac:dyDescent="0.3"/>
    <row r="816" ht="12" customHeight="1" x14ac:dyDescent="0.3"/>
    <row r="817" ht="12" customHeight="1" x14ac:dyDescent="0.3"/>
    <row r="818" ht="12" customHeight="1" x14ac:dyDescent="0.3"/>
    <row r="819" ht="12" customHeight="1" x14ac:dyDescent="0.3"/>
    <row r="820" ht="12" customHeight="1" x14ac:dyDescent="0.3"/>
    <row r="821" ht="12" customHeight="1" x14ac:dyDescent="0.3"/>
    <row r="822" ht="12" customHeight="1" x14ac:dyDescent="0.3"/>
    <row r="823" ht="12" customHeight="1" x14ac:dyDescent="0.3"/>
    <row r="824" ht="12" customHeight="1" x14ac:dyDescent="0.3"/>
    <row r="825" ht="12" customHeight="1" x14ac:dyDescent="0.3"/>
    <row r="826" ht="12" customHeight="1" x14ac:dyDescent="0.3"/>
    <row r="827" ht="12" customHeight="1" x14ac:dyDescent="0.3"/>
    <row r="828" ht="12" customHeight="1" x14ac:dyDescent="0.3"/>
    <row r="829" ht="12" customHeight="1" x14ac:dyDescent="0.3"/>
    <row r="830" ht="12" customHeight="1" x14ac:dyDescent="0.3"/>
    <row r="831" ht="12" customHeight="1" x14ac:dyDescent="0.3"/>
    <row r="832" ht="12" customHeight="1" x14ac:dyDescent="0.3"/>
    <row r="833" ht="12" customHeight="1" x14ac:dyDescent="0.3"/>
    <row r="834" ht="12" customHeight="1" x14ac:dyDescent="0.3"/>
    <row r="835" ht="12" customHeight="1" x14ac:dyDescent="0.3"/>
    <row r="836" ht="12" customHeight="1" x14ac:dyDescent="0.3"/>
    <row r="837" ht="12" customHeight="1" x14ac:dyDescent="0.3"/>
    <row r="838" ht="12" customHeight="1" x14ac:dyDescent="0.3"/>
    <row r="839" ht="12" customHeight="1" x14ac:dyDescent="0.3"/>
    <row r="840" ht="12" customHeight="1" x14ac:dyDescent="0.3"/>
    <row r="841" ht="12" customHeight="1" x14ac:dyDescent="0.3"/>
    <row r="842" ht="12" customHeight="1" x14ac:dyDescent="0.3"/>
    <row r="843" ht="12" customHeight="1" x14ac:dyDescent="0.3"/>
    <row r="844" ht="12" customHeight="1" x14ac:dyDescent="0.3"/>
    <row r="845" ht="12" customHeight="1" x14ac:dyDescent="0.3"/>
    <row r="846" ht="12" customHeight="1" x14ac:dyDescent="0.3"/>
    <row r="847" ht="12" customHeight="1" x14ac:dyDescent="0.3"/>
    <row r="848" ht="12" customHeight="1" x14ac:dyDescent="0.3"/>
    <row r="849" ht="12" customHeight="1" x14ac:dyDescent="0.3"/>
    <row r="850" ht="12" customHeight="1" x14ac:dyDescent="0.3"/>
    <row r="851" ht="12" customHeight="1" x14ac:dyDescent="0.3"/>
    <row r="852" ht="12" customHeight="1" x14ac:dyDescent="0.3"/>
    <row r="853" ht="12" customHeight="1" x14ac:dyDescent="0.3"/>
    <row r="854" ht="12" customHeight="1" x14ac:dyDescent="0.3"/>
    <row r="855" ht="12" customHeight="1" x14ac:dyDescent="0.3"/>
    <row r="856" ht="12" customHeight="1" x14ac:dyDescent="0.3"/>
    <row r="857" ht="12" customHeight="1" x14ac:dyDescent="0.3"/>
    <row r="858" ht="12" customHeight="1" x14ac:dyDescent="0.3"/>
    <row r="859" ht="12" customHeight="1" x14ac:dyDescent="0.3"/>
    <row r="860" ht="12" customHeight="1" x14ac:dyDescent="0.3"/>
    <row r="861" ht="12" customHeight="1" x14ac:dyDescent="0.3"/>
    <row r="862" ht="12" customHeight="1" x14ac:dyDescent="0.3"/>
    <row r="863" ht="12" customHeight="1" x14ac:dyDescent="0.3"/>
    <row r="864" ht="12" customHeight="1" x14ac:dyDescent="0.3"/>
    <row r="865" ht="12" customHeight="1" x14ac:dyDescent="0.3"/>
    <row r="866" ht="12" customHeight="1" x14ac:dyDescent="0.3"/>
    <row r="867" ht="12" customHeight="1" x14ac:dyDescent="0.3"/>
    <row r="868" ht="12" customHeight="1" x14ac:dyDescent="0.3"/>
    <row r="869" ht="12" customHeight="1" x14ac:dyDescent="0.3"/>
    <row r="870" ht="12" customHeight="1" x14ac:dyDescent="0.3"/>
    <row r="871" ht="12" customHeight="1" x14ac:dyDescent="0.3"/>
    <row r="872" ht="12" customHeight="1" x14ac:dyDescent="0.3"/>
    <row r="873" ht="12" customHeight="1" x14ac:dyDescent="0.3"/>
    <row r="874" ht="12" customHeight="1" x14ac:dyDescent="0.3"/>
    <row r="875" ht="12" customHeight="1" x14ac:dyDescent="0.3"/>
    <row r="876" ht="12" customHeight="1" x14ac:dyDescent="0.3"/>
    <row r="877" ht="12" customHeight="1" x14ac:dyDescent="0.3"/>
    <row r="878" ht="12" customHeight="1" x14ac:dyDescent="0.3"/>
    <row r="879" ht="12" customHeight="1" x14ac:dyDescent="0.3"/>
    <row r="880" ht="12" customHeight="1" x14ac:dyDescent="0.3"/>
    <row r="881" ht="12" customHeight="1" x14ac:dyDescent="0.3"/>
    <row r="882" ht="12" customHeight="1" x14ac:dyDescent="0.3"/>
    <row r="883" ht="12" customHeight="1" x14ac:dyDescent="0.3"/>
    <row r="884" ht="12" customHeight="1" x14ac:dyDescent="0.3"/>
    <row r="885" ht="12" customHeight="1" x14ac:dyDescent="0.3"/>
    <row r="886" ht="12" customHeight="1" x14ac:dyDescent="0.3"/>
    <row r="887" ht="12" customHeight="1" x14ac:dyDescent="0.3"/>
    <row r="888" ht="12" customHeight="1" x14ac:dyDescent="0.3"/>
    <row r="889" ht="12" customHeight="1" x14ac:dyDescent="0.3"/>
    <row r="890" ht="12" customHeight="1" x14ac:dyDescent="0.3"/>
    <row r="891" ht="12" customHeight="1" x14ac:dyDescent="0.3"/>
    <row r="892" ht="12" customHeight="1" x14ac:dyDescent="0.3"/>
    <row r="893" ht="12" customHeight="1" x14ac:dyDescent="0.3"/>
    <row r="894" ht="12" customHeight="1" x14ac:dyDescent="0.3"/>
    <row r="895" ht="12" customHeight="1" x14ac:dyDescent="0.3"/>
    <row r="896" ht="12" customHeight="1" x14ac:dyDescent="0.3"/>
    <row r="897" ht="12" customHeight="1" x14ac:dyDescent="0.3"/>
    <row r="898" ht="12" customHeight="1" x14ac:dyDescent="0.3"/>
    <row r="899" ht="12" customHeight="1" x14ac:dyDescent="0.3"/>
    <row r="900" ht="12" customHeight="1" x14ac:dyDescent="0.3"/>
    <row r="901" ht="12" customHeight="1" x14ac:dyDescent="0.3"/>
    <row r="902" ht="12" customHeight="1" x14ac:dyDescent="0.3"/>
    <row r="903" ht="12" customHeight="1" x14ac:dyDescent="0.3"/>
    <row r="904" ht="12" customHeight="1" x14ac:dyDescent="0.3"/>
    <row r="905" ht="12" customHeight="1" x14ac:dyDescent="0.3"/>
    <row r="906" ht="12" customHeight="1" x14ac:dyDescent="0.3"/>
    <row r="907" ht="12" customHeight="1" x14ac:dyDescent="0.3"/>
    <row r="908" ht="12" customHeight="1" x14ac:dyDescent="0.3"/>
    <row r="909" ht="12" customHeight="1" x14ac:dyDescent="0.3"/>
    <row r="910" ht="12" customHeight="1" x14ac:dyDescent="0.3"/>
    <row r="911" ht="12" customHeight="1" x14ac:dyDescent="0.3"/>
    <row r="912" ht="12" customHeight="1" x14ac:dyDescent="0.3"/>
    <row r="913" ht="12" customHeight="1" x14ac:dyDescent="0.3"/>
    <row r="914" ht="12" customHeight="1" x14ac:dyDescent="0.3"/>
    <row r="915" ht="12" customHeight="1" x14ac:dyDescent="0.3"/>
    <row r="916" ht="12" customHeight="1" x14ac:dyDescent="0.3"/>
    <row r="917" ht="12" customHeight="1" x14ac:dyDescent="0.3"/>
    <row r="918" ht="12" customHeight="1" x14ac:dyDescent="0.3"/>
    <row r="919" ht="12" customHeight="1" x14ac:dyDescent="0.3"/>
    <row r="920" ht="12" customHeight="1" x14ac:dyDescent="0.3"/>
    <row r="921" ht="12" customHeight="1" x14ac:dyDescent="0.3"/>
    <row r="922" ht="12" customHeight="1" x14ac:dyDescent="0.3"/>
    <row r="923" ht="12" customHeight="1" x14ac:dyDescent="0.3"/>
    <row r="924" ht="12" customHeight="1" x14ac:dyDescent="0.3"/>
    <row r="925" ht="12" customHeight="1" x14ac:dyDescent="0.3"/>
    <row r="926" ht="12" customHeight="1" x14ac:dyDescent="0.3"/>
    <row r="927" ht="12" customHeight="1" x14ac:dyDescent="0.3"/>
    <row r="928" ht="12" customHeight="1" x14ac:dyDescent="0.3"/>
    <row r="929" ht="12" customHeight="1" x14ac:dyDescent="0.3"/>
    <row r="930" ht="12" customHeight="1" x14ac:dyDescent="0.3"/>
    <row r="931" ht="12" customHeight="1" x14ac:dyDescent="0.3"/>
    <row r="932" ht="12" customHeight="1" x14ac:dyDescent="0.3"/>
    <row r="933" ht="12" customHeight="1" x14ac:dyDescent="0.3"/>
    <row r="934" ht="12" customHeight="1" x14ac:dyDescent="0.3"/>
    <row r="935" ht="12" customHeight="1" x14ac:dyDescent="0.3"/>
    <row r="936" ht="12" customHeight="1" x14ac:dyDescent="0.3"/>
    <row r="937" ht="12" customHeight="1" x14ac:dyDescent="0.3"/>
    <row r="938" ht="12" customHeight="1" x14ac:dyDescent="0.3"/>
    <row r="939" ht="12" customHeight="1" x14ac:dyDescent="0.3"/>
    <row r="940" ht="12" customHeight="1" x14ac:dyDescent="0.3"/>
    <row r="941" ht="12" customHeight="1" x14ac:dyDescent="0.3"/>
    <row r="942" ht="12" customHeight="1" x14ac:dyDescent="0.3"/>
    <row r="943" ht="12" customHeight="1" x14ac:dyDescent="0.3"/>
    <row r="944" ht="12" customHeight="1" x14ac:dyDescent="0.3"/>
    <row r="945" ht="12" customHeight="1" x14ac:dyDescent="0.3"/>
    <row r="946" ht="12" customHeight="1" x14ac:dyDescent="0.3"/>
    <row r="947" ht="12" customHeight="1" x14ac:dyDescent="0.3"/>
    <row r="948" ht="12" customHeight="1" x14ac:dyDescent="0.3"/>
    <row r="949" ht="12" customHeight="1" x14ac:dyDescent="0.3"/>
    <row r="950" ht="12" customHeight="1" x14ac:dyDescent="0.3"/>
    <row r="951" ht="12" customHeight="1" x14ac:dyDescent="0.3"/>
    <row r="952" ht="12" customHeight="1" x14ac:dyDescent="0.3"/>
    <row r="953" ht="12" customHeight="1" x14ac:dyDescent="0.3"/>
    <row r="954" ht="12" customHeight="1" x14ac:dyDescent="0.3"/>
    <row r="955" ht="12" customHeight="1" x14ac:dyDescent="0.3"/>
    <row r="956" ht="12" customHeight="1" x14ac:dyDescent="0.3"/>
    <row r="957" ht="12" customHeight="1" x14ac:dyDescent="0.3"/>
    <row r="958" ht="12" customHeight="1" x14ac:dyDescent="0.3"/>
    <row r="959" ht="12" customHeight="1" x14ac:dyDescent="0.3"/>
    <row r="960" ht="12" customHeight="1" x14ac:dyDescent="0.3"/>
    <row r="961" ht="12" customHeight="1" x14ac:dyDescent="0.3"/>
    <row r="962" ht="12" customHeight="1" x14ac:dyDescent="0.3"/>
    <row r="963" ht="12" customHeight="1" x14ac:dyDescent="0.3"/>
    <row r="964" ht="12" customHeight="1" x14ac:dyDescent="0.3"/>
    <row r="965" ht="12" customHeight="1" x14ac:dyDescent="0.3"/>
    <row r="966" ht="12" customHeight="1" x14ac:dyDescent="0.3"/>
    <row r="967" ht="12" customHeight="1" x14ac:dyDescent="0.3"/>
    <row r="968" ht="12" customHeight="1" x14ac:dyDescent="0.3"/>
    <row r="969" ht="12" customHeight="1" x14ac:dyDescent="0.3"/>
    <row r="970" ht="12" customHeight="1" x14ac:dyDescent="0.3"/>
    <row r="971" ht="12" customHeight="1" x14ac:dyDescent="0.3"/>
    <row r="972" ht="12" customHeight="1" x14ac:dyDescent="0.3"/>
    <row r="973" ht="12" customHeight="1" x14ac:dyDescent="0.3"/>
    <row r="974" ht="12" customHeight="1" x14ac:dyDescent="0.3"/>
    <row r="975" ht="12" customHeight="1" x14ac:dyDescent="0.3"/>
    <row r="976" ht="12" customHeight="1" x14ac:dyDescent="0.3"/>
    <row r="977" ht="12" customHeight="1" x14ac:dyDescent="0.3"/>
    <row r="978" ht="12" customHeight="1" x14ac:dyDescent="0.3"/>
    <row r="979" ht="12" customHeight="1" x14ac:dyDescent="0.3"/>
    <row r="980" ht="12" customHeight="1" x14ac:dyDescent="0.3"/>
    <row r="981" ht="12" customHeight="1" x14ac:dyDescent="0.3"/>
    <row r="982" ht="12" customHeight="1" x14ac:dyDescent="0.3"/>
    <row r="983" ht="12" customHeight="1" x14ac:dyDescent="0.3"/>
    <row r="984" ht="12" customHeight="1" x14ac:dyDescent="0.3"/>
    <row r="985" ht="12" customHeight="1" x14ac:dyDescent="0.3"/>
    <row r="986" ht="12" customHeight="1" x14ac:dyDescent="0.3"/>
    <row r="987" ht="12" customHeight="1" x14ac:dyDescent="0.3"/>
    <row r="988" ht="12" customHeight="1" x14ac:dyDescent="0.3"/>
    <row r="989" ht="12" customHeight="1" x14ac:dyDescent="0.3"/>
    <row r="990" ht="12" customHeight="1" x14ac:dyDescent="0.3"/>
    <row r="991" ht="12" customHeight="1" x14ac:dyDescent="0.3"/>
    <row r="992" ht="12" customHeight="1" x14ac:dyDescent="0.3"/>
    <row r="993" ht="12" customHeight="1" x14ac:dyDescent="0.3"/>
    <row r="994" ht="12" customHeight="1" x14ac:dyDescent="0.3"/>
    <row r="995" ht="12" customHeight="1" x14ac:dyDescent="0.3"/>
    <row r="996" ht="12" customHeight="1" x14ac:dyDescent="0.3"/>
    <row r="997" ht="12" customHeight="1" x14ac:dyDescent="0.3"/>
    <row r="998" ht="12" customHeight="1" x14ac:dyDescent="0.3"/>
    <row r="999" ht="12" customHeight="1" x14ac:dyDescent="0.3"/>
    <row r="1000" ht="12" customHeight="1" x14ac:dyDescent="0.3"/>
  </sheetData>
  <mergeCells count="5">
    <mergeCell ref="A2:D2"/>
    <mergeCell ref="A3:D3"/>
    <mergeCell ref="E8:R12"/>
    <mergeCell ref="A11:A12"/>
    <mergeCell ref="E15:R22"/>
  </mergeCells>
  <printOptions horizontalCentered="1" verticalCentered="1"/>
  <pageMargins left="3.0708333333333302" right="0.70833333333333304" top="0.15763888888888899" bottom="0.15763888888888899" header="0.511811023622047" footer="0.511811023622047"/>
  <pageSetup paperSize="9" orientation="portrait" horizontalDpi="300" verticalDpi="300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33BCF-52DA-4C81-AF75-5349B5371387}">
  <sheetPr>
    <tabColor theme="7" tint="0.39997558519241921"/>
  </sheetPr>
  <dimension ref="A1:AK995"/>
  <sheetViews>
    <sheetView tabSelected="1" zoomScale="70" zoomScaleNormal="70" workbookViewId="0">
      <selection activeCell="H35" sqref="H35"/>
    </sheetView>
  </sheetViews>
  <sheetFormatPr defaultColWidth="14.3984375" defaultRowHeight="13" x14ac:dyDescent="0.3"/>
  <cols>
    <col min="1" max="1" width="36.296875" style="21" customWidth="1"/>
    <col min="2" max="2" width="6.59765625" style="21" customWidth="1"/>
    <col min="3" max="3" width="35.3984375" style="21" customWidth="1"/>
    <col min="4" max="10" width="8.69921875" style="21" customWidth="1"/>
    <col min="11" max="11" width="7" style="21" customWidth="1"/>
    <col min="12" max="12" width="7.69921875" style="21" customWidth="1"/>
    <col min="13" max="13" width="8.69921875" style="21" customWidth="1"/>
    <col min="14" max="14" width="6.296875" style="21" customWidth="1"/>
    <col min="15" max="15" width="6.3984375" style="21" customWidth="1"/>
    <col min="16" max="24" width="8.69921875" style="21" customWidth="1"/>
    <col min="25" max="25" width="8.8984375" style="21" customWidth="1"/>
    <col min="26" max="31" width="8.69921875" style="21" customWidth="1"/>
    <col min="32" max="16384" width="14.3984375" style="21"/>
  </cols>
  <sheetData>
    <row r="1" spans="1:31" ht="14.25" customHeight="1" x14ac:dyDescent="0.3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</row>
    <row r="2" spans="1:31" ht="14.25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177" t="s">
        <v>146</v>
      </c>
      <c r="AA2" s="20"/>
      <c r="AB2" s="20"/>
      <c r="AC2" s="20"/>
      <c r="AD2" s="20"/>
      <c r="AE2" s="20"/>
    </row>
    <row r="3" spans="1:31" ht="14.25" customHeight="1" x14ac:dyDescent="0.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</row>
    <row r="4" spans="1:31" ht="14.25" customHeight="1" x14ac:dyDescent="0.3">
      <c r="A4" s="20"/>
      <c r="B4" s="22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</row>
    <row r="5" spans="1:31" ht="14.25" customHeight="1" x14ac:dyDescent="0.3">
      <c r="A5" s="20"/>
      <c r="B5" s="22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177"/>
      <c r="AA5" s="20"/>
      <c r="AB5" s="20"/>
      <c r="AC5" s="20"/>
      <c r="AD5" s="20"/>
      <c r="AE5" s="20"/>
    </row>
    <row r="6" spans="1:31" ht="14.25" customHeight="1" x14ac:dyDescent="0.3">
      <c r="A6" s="20"/>
      <c r="B6" s="22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3" t="s">
        <v>7</v>
      </c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</row>
    <row r="7" spans="1:31" ht="14.25" customHeight="1" x14ac:dyDescent="0.3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</row>
    <row r="8" spans="1:31" ht="14.25" customHeight="1" x14ac:dyDescent="0.3">
      <c r="A8" s="20"/>
      <c r="B8" s="177" t="s">
        <v>136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</row>
    <row r="9" spans="1:31" ht="14.25" customHeight="1" x14ac:dyDescent="0.3">
      <c r="A9" s="20"/>
      <c r="B9" s="177" t="s">
        <v>137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</row>
    <row r="10" spans="1:31" ht="14.25" customHeight="1" x14ac:dyDescent="0.3">
      <c r="A10" s="20"/>
      <c r="B10" s="177" t="s">
        <v>138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</row>
    <row r="11" spans="1:31" ht="14.25" customHeight="1" x14ac:dyDescent="0.3">
      <c r="A11" s="20"/>
      <c r="B11" s="177" t="s">
        <v>147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</row>
    <row r="12" spans="1:31" ht="14.25" customHeight="1" x14ac:dyDescent="0.3">
      <c r="A12" s="20"/>
      <c r="B12" s="177" t="s">
        <v>150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</row>
    <row r="13" spans="1:31" ht="14.25" customHeight="1" x14ac:dyDescent="0.3">
      <c r="A13" s="20"/>
      <c r="B13" s="25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</row>
    <row r="14" spans="1:31" ht="14.25" customHeight="1" x14ac:dyDescent="0.3">
      <c r="A14" s="20"/>
      <c r="B14" s="184" t="s">
        <v>8</v>
      </c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</row>
    <row r="15" spans="1:31" ht="14.25" customHeight="1" x14ac:dyDescent="0.3">
      <c r="A15" s="20"/>
      <c r="B15" s="185"/>
      <c r="C15" s="185"/>
      <c r="D15" s="186" t="s">
        <v>9</v>
      </c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 t="s">
        <v>10</v>
      </c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7"/>
      <c r="AC15" s="187"/>
      <c r="AD15" s="187"/>
      <c r="AE15" s="187"/>
    </row>
    <row r="16" spans="1:31" ht="14.25" customHeight="1" x14ac:dyDescent="0.3">
      <c r="A16" s="20"/>
      <c r="B16" s="185"/>
      <c r="C16" s="185"/>
      <c r="D16" s="188" t="s">
        <v>11</v>
      </c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 t="s">
        <v>11</v>
      </c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9"/>
      <c r="AC16" s="189"/>
      <c r="AD16" s="189"/>
      <c r="AE16" s="189"/>
    </row>
    <row r="17" spans="1:31" ht="81" customHeight="1" x14ac:dyDescent="0.3">
      <c r="A17" s="20"/>
      <c r="B17" s="26" t="s">
        <v>12</v>
      </c>
      <c r="C17" s="27" t="s">
        <v>13</v>
      </c>
      <c r="D17" s="27" t="s">
        <v>14</v>
      </c>
      <c r="E17" s="27" t="s">
        <v>15</v>
      </c>
      <c r="F17" s="27" t="s">
        <v>16</v>
      </c>
      <c r="G17" s="27" t="s">
        <v>17</v>
      </c>
      <c r="H17" s="27" t="s">
        <v>18</v>
      </c>
      <c r="I17" s="27" t="s">
        <v>19</v>
      </c>
      <c r="J17" s="27" t="s">
        <v>20</v>
      </c>
      <c r="K17" s="28" t="s">
        <v>21</v>
      </c>
      <c r="L17" s="28" t="s">
        <v>22</v>
      </c>
      <c r="M17" s="28" t="s">
        <v>23</v>
      </c>
      <c r="N17" s="28" t="s">
        <v>139</v>
      </c>
      <c r="O17" s="28" t="s">
        <v>24</v>
      </c>
      <c r="P17" s="27" t="s">
        <v>14</v>
      </c>
      <c r="Q17" s="27" t="s">
        <v>15</v>
      </c>
      <c r="R17" s="27" t="s">
        <v>16</v>
      </c>
      <c r="S17" s="27" t="s">
        <v>17</v>
      </c>
      <c r="T17" s="27" t="s">
        <v>18</v>
      </c>
      <c r="U17" s="27" t="s">
        <v>19</v>
      </c>
      <c r="V17" s="27" t="s">
        <v>25</v>
      </c>
      <c r="W17" s="28" t="s">
        <v>26</v>
      </c>
      <c r="X17" s="28" t="s">
        <v>27</v>
      </c>
      <c r="Y17" s="28" t="s">
        <v>28</v>
      </c>
      <c r="Z17" s="28" t="s">
        <v>130</v>
      </c>
      <c r="AA17" s="28" t="s">
        <v>29</v>
      </c>
      <c r="AB17" s="29" t="s">
        <v>30</v>
      </c>
      <c r="AC17" s="29" t="s">
        <v>31</v>
      </c>
      <c r="AD17" s="29" t="s">
        <v>32</v>
      </c>
      <c r="AE17" s="29" t="s">
        <v>33</v>
      </c>
    </row>
    <row r="18" spans="1:31" ht="30" customHeight="1" x14ac:dyDescent="0.3">
      <c r="A18" s="30" t="s">
        <v>34</v>
      </c>
      <c r="B18" s="182" t="s">
        <v>35</v>
      </c>
      <c r="C18" s="182"/>
      <c r="D18" s="31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3"/>
      <c r="AE18" s="33"/>
    </row>
    <row r="19" spans="1:31" ht="28.5" customHeight="1" x14ac:dyDescent="0.3">
      <c r="A19" s="34"/>
      <c r="B19" s="31"/>
      <c r="C19" s="35" t="s">
        <v>36</v>
      </c>
      <c r="D19" s="31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3"/>
      <c r="AE19" s="33"/>
    </row>
    <row r="20" spans="1:31" ht="27.75" customHeight="1" x14ac:dyDescent="0.3">
      <c r="A20" s="36" t="s">
        <v>124</v>
      </c>
      <c r="B20" s="37">
        <v>1</v>
      </c>
      <c r="C20" s="38" t="s">
        <v>74</v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40"/>
      <c r="O20" s="40"/>
      <c r="P20" s="39">
        <v>20</v>
      </c>
      <c r="Q20" s="39"/>
      <c r="R20" s="39"/>
      <c r="S20" s="39"/>
      <c r="T20" s="39"/>
      <c r="U20" s="39"/>
      <c r="V20" s="39"/>
      <c r="W20" s="39">
        <f>SUM(P20:V20)</f>
        <v>20</v>
      </c>
      <c r="X20" s="39">
        <v>30</v>
      </c>
      <c r="Y20" s="39">
        <f>SUM(W20:X20)</f>
        <v>50</v>
      </c>
      <c r="Z20" s="40">
        <v>2</v>
      </c>
      <c r="AA20" s="40" t="s">
        <v>37</v>
      </c>
      <c r="AB20" s="41">
        <f t="shared" ref="AB20:AC20" si="0">SUM(K20+W20)</f>
        <v>20</v>
      </c>
      <c r="AC20" s="41">
        <f t="shared" si="0"/>
        <v>30</v>
      </c>
      <c r="AD20" s="41">
        <f>SUM(AB20+AC20)</f>
        <v>50</v>
      </c>
      <c r="AE20" s="42">
        <f>SUM(N20+Z20)</f>
        <v>2</v>
      </c>
    </row>
    <row r="21" spans="1:31" ht="27" customHeight="1" x14ac:dyDescent="0.3">
      <c r="A21" s="43" t="s">
        <v>92</v>
      </c>
      <c r="B21" s="37">
        <v>2</v>
      </c>
      <c r="C21" s="44" t="s">
        <v>86</v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  <c r="O21" s="40"/>
      <c r="P21" s="45">
        <v>25</v>
      </c>
      <c r="Q21" s="45">
        <v>5</v>
      </c>
      <c r="R21" s="45"/>
      <c r="S21" s="45"/>
      <c r="T21" s="45"/>
      <c r="U21" s="45"/>
      <c r="V21" s="45"/>
      <c r="W21" s="39">
        <f t="shared" ref="W21:W23" si="1">SUM(P21:V21)</f>
        <v>30</v>
      </c>
      <c r="X21" s="39">
        <v>45</v>
      </c>
      <c r="Y21" s="39">
        <f t="shared" ref="Y21:Y23" si="2">SUM(W21:X21)</f>
        <v>75</v>
      </c>
      <c r="Z21" s="40">
        <v>3</v>
      </c>
      <c r="AA21" s="40" t="s">
        <v>38</v>
      </c>
      <c r="AB21" s="41">
        <f t="shared" ref="AB21:AB55" si="3">SUM(K21+W21)</f>
        <v>30</v>
      </c>
      <c r="AC21" s="41">
        <f t="shared" ref="AC21:AC55" si="4">SUM(L21+X21)</f>
        <v>45</v>
      </c>
      <c r="AD21" s="41">
        <f t="shared" ref="AD21:AD55" si="5">SUM(AB21+AC21)</f>
        <v>75</v>
      </c>
      <c r="AE21" s="42">
        <f t="shared" ref="AE21:AE55" si="6">SUM(N21+Z21)</f>
        <v>3</v>
      </c>
    </row>
    <row r="22" spans="1:31" ht="26.25" customHeight="1" x14ac:dyDescent="0.3">
      <c r="A22" s="46" t="s">
        <v>93</v>
      </c>
      <c r="B22" s="37">
        <v>3</v>
      </c>
      <c r="C22" s="38" t="s">
        <v>39</v>
      </c>
      <c r="D22" s="45"/>
      <c r="E22" s="45">
        <v>10</v>
      </c>
      <c r="F22" s="45"/>
      <c r="G22" s="45"/>
      <c r="H22" s="45"/>
      <c r="I22" s="45"/>
      <c r="J22" s="45">
        <v>10</v>
      </c>
      <c r="K22" s="39">
        <f t="shared" ref="K22:K24" si="7">SUM(D22:J22)</f>
        <v>20</v>
      </c>
      <c r="L22" s="39">
        <v>30</v>
      </c>
      <c r="M22" s="39">
        <f t="shared" ref="M22:M24" si="8">SUM(L22,K22)</f>
        <v>50</v>
      </c>
      <c r="N22" s="40">
        <v>2</v>
      </c>
      <c r="O22" s="40" t="s">
        <v>37</v>
      </c>
      <c r="P22" s="45"/>
      <c r="Q22" s="45"/>
      <c r="R22" s="45"/>
      <c r="S22" s="45"/>
      <c r="T22" s="45"/>
      <c r="U22" s="45"/>
      <c r="V22" s="45"/>
      <c r="W22" s="39"/>
      <c r="X22" s="39"/>
      <c r="Y22" s="39"/>
      <c r="Z22" s="40"/>
      <c r="AA22" s="40"/>
      <c r="AB22" s="41">
        <f t="shared" si="3"/>
        <v>20</v>
      </c>
      <c r="AC22" s="41">
        <f t="shared" si="4"/>
        <v>30</v>
      </c>
      <c r="AD22" s="41">
        <f t="shared" si="5"/>
        <v>50</v>
      </c>
      <c r="AE22" s="42">
        <f t="shared" si="6"/>
        <v>2</v>
      </c>
    </row>
    <row r="23" spans="1:31" ht="20.25" customHeight="1" x14ac:dyDescent="0.3">
      <c r="A23" s="47" t="s">
        <v>89</v>
      </c>
      <c r="B23" s="37">
        <v>4</v>
      </c>
      <c r="C23" s="38" t="s">
        <v>75</v>
      </c>
      <c r="D23" s="39"/>
      <c r="E23" s="39"/>
      <c r="F23" s="39">
        <v>30</v>
      </c>
      <c r="G23" s="39"/>
      <c r="H23" s="39"/>
      <c r="I23" s="39"/>
      <c r="J23" s="39"/>
      <c r="K23" s="39">
        <f t="shared" si="7"/>
        <v>30</v>
      </c>
      <c r="L23" s="39">
        <v>20</v>
      </c>
      <c r="M23" s="39">
        <f t="shared" si="8"/>
        <v>50</v>
      </c>
      <c r="N23" s="40">
        <v>2</v>
      </c>
      <c r="O23" s="40" t="s">
        <v>37</v>
      </c>
      <c r="P23" s="45"/>
      <c r="Q23" s="45"/>
      <c r="R23" s="45">
        <v>30</v>
      </c>
      <c r="S23" s="45"/>
      <c r="T23" s="45"/>
      <c r="U23" s="45"/>
      <c r="V23" s="45"/>
      <c r="W23" s="39">
        <f t="shared" si="1"/>
        <v>30</v>
      </c>
      <c r="X23" s="39">
        <v>20</v>
      </c>
      <c r="Y23" s="39">
        <f t="shared" si="2"/>
        <v>50</v>
      </c>
      <c r="Z23" s="40">
        <v>2</v>
      </c>
      <c r="AA23" s="40" t="s">
        <v>37</v>
      </c>
      <c r="AB23" s="41">
        <f t="shared" si="3"/>
        <v>60</v>
      </c>
      <c r="AC23" s="41">
        <f t="shared" si="4"/>
        <v>40</v>
      </c>
      <c r="AD23" s="41">
        <f t="shared" si="5"/>
        <v>100</v>
      </c>
      <c r="AE23" s="42">
        <f t="shared" si="6"/>
        <v>4</v>
      </c>
    </row>
    <row r="24" spans="1:31" ht="31.5" customHeight="1" x14ac:dyDescent="0.3">
      <c r="A24" s="48" t="s">
        <v>115</v>
      </c>
      <c r="B24" s="37">
        <v>5</v>
      </c>
      <c r="C24" s="38" t="s">
        <v>76</v>
      </c>
      <c r="D24" s="45">
        <v>10</v>
      </c>
      <c r="E24" s="45">
        <v>10</v>
      </c>
      <c r="F24" s="45"/>
      <c r="G24" s="45"/>
      <c r="H24" s="45"/>
      <c r="I24" s="45"/>
      <c r="J24" s="45">
        <v>10</v>
      </c>
      <c r="K24" s="39">
        <f t="shared" si="7"/>
        <v>30</v>
      </c>
      <c r="L24" s="39">
        <v>45</v>
      </c>
      <c r="M24" s="39">
        <f t="shared" si="8"/>
        <v>75</v>
      </c>
      <c r="N24" s="40">
        <v>3</v>
      </c>
      <c r="O24" s="40" t="s">
        <v>37</v>
      </c>
      <c r="P24" s="45"/>
      <c r="Q24" s="45"/>
      <c r="R24" s="45"/>
      <c r="S24" s="45"/>
      <c r="T24" s="45"/>
      <c r="U24" s="45"/>
      <c r="V24" s="45"/>
      <c r="W24" s="39"/>
      <c r="X24" s="39"/>
      <c r="Y24" s="39"/>
      <c r="Z24" s="40"/>
      <c r="AA24" s="49"/>
      <c r="AB24" s="41">
        <f t="shared" si="3"/>
        <v>30</v>
      </c>
      <c r="AC24" s="41">
        <f t="shared" si="4"/>
        <v>45</v>
      </c>
      <c r="AD24" s="41">
        <f t="shared" si="5"/>
        <v>75</v>
      </c>
      <c r="AE24" s="42">
        <f t="shared" si="6"/>
        <v>3</v>
      </c>
    </row>
    <row r="25" spans="1:31" ht="27" customHeight="1" x14ac:dyDescent="0.3">
      <c r="A25" s="50"/>
      <c r="B25" s="51"/>
      <c r="C25" s="52" t="s">
        <v>40</v>
      </c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4"/>
      <c r="O25" s="54"/>
      <c r="P25" s="55"/>
      <c r="Q25" s="55"/>
      <c r="R25" s="55"/>
      <c r="S25" s="55"/>
      <c r="T25" s="55"/>
      <c r="U25" s="55"/>
      <c r="V25" s="55"/>
      <c r="W25" s="53"/>
      <c r="X25" s="53"/>
      <c r="Y25" s="53"/>
      <c r="Z25" s="54"/>
      <c r="AA25" s="54"/>
      <c r="AB25" s="56"/>
      <c r="AC25" s="56"/>
      <c r="AD25" s="56"/>
      <c r="AE25" s="57"/>
    </row>
    <row r="26" spans="1:31" ht="24.75" customHeight="1" x14ac:dyDescent="0.3">
      <c r="A26" s="14" t="s">
        <v>96</v>
      </c>
      <c r="B26" s="58">
        <v>6</v>
      </c>
      <c r="C26" s="59" t="s">
        <v>42</v>
      </c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1"/>
      <c r="O26" s="61"/>
      <c r="P26" s="62">
        <v>10</v>
      </c>
      <c r="Q26" s="62"/>
      <c r="R26" s="62">
        <v>10</v>
      </c>
      <c r="S26" s="62"/>
      <c r="T26" s="62"/>
      <c r="U26" s="62"/>
      <c r="V26" s="62"/>
      <c r="W26" s="62">
        <f t="shared" ref="W26:W32" si="9">SUM(P26:V26)</f>
        <v>20</v>
      </c>
      <c r="X26" s="62">
        <v>5</v>
      </c>
      <c r="Y26" s="62">
        <f t="shared" ref="Y26:Y32" si="10">SUM(W26:X26)</f>
        <v>25</v>
      </c>
      <c r="Z26" s="61">
        <v>1</v>
      </c>
      <c r="AA26" s="61" t="s">
        <v>37</v>
      </c>
      <c r="AB26" s="41">
        <f t="shared" si="3"/>
        <v>20</v>
      </c>
      <c r="AC26" s="41">
        <f t="shared" si="4"/>
        <v>5</v>
      </c>
      <c r="AD26" s="41">
        <f t="shared" si="5"/>
        <v>25</v>
      </c>
      <c r="AE26" s="42">
        <f t="shared" si="6"/>
        <v>1</v>
      </c>
    </row>
    <row r="27" spans="1:31" ht="27.75" customHeight="1" x14ac:dyDescent="0.3">
      <c r="A27" s="15" t="s">
        <v>132</v>
      </c>
      <c r="B27" s="58">
        <v>7</v>
      </c>
      <c r="C27" s="59" t="s">
        <v>99</v>
      </c>
      <c r="D27" s="60">
        <v>10</v>
      </c>
      <c r="E27" s="60"/>
      <c r="F27" s="60">
        <v>10</v>
      </c>
      <c r="G27" s="60">
        <v>10</v>
      </c>
      <c r="H27" s="60"/>
      <c r="I27" s="60"/>
      <c r="J27" s="60"/>
      <c r="K27" s="60">
        <f t="shared" ref="K27:K31" si="11">SUM(D27:J27)</f>
        <v>30</v>
      </c>
      <c r="L27" s="60">
        <v>45</v>
      </c>
      <c r="M27" s="60">
        <f t="shared" ref="M27:M31" si="12">SUM(L27,K27)</f>
        <v>75</v>
      </c>
      <c r="N27" s="61">
        <v>3</v>
      </c>
      <c r="O27" s="61" t="s">
        <v>37</v>
      </c>
      <c r="P27" s="62">
        <v>10</v>
      </c>
      <c r="Q27" s="62"/>
      <c r="R27" s="62">
        <v>15</v>
      </c>
      <c r="S27" s="62">
        <v>10</v>
      </c>
      <c r="T27" s="62"/>
      <c r="U27" s="62"/>
      <c r="V27" s="62"/>
      <c r="W27" s="62">
        <f t="shared" si="9"/>
        <v>35</v>
      </c>
      <c r="X27" s="62">
        <v>40</v>
      </c>
      <c r="Y27" s="62">
        <f t="shared" si="10"/>
        <v>75</v>
      </c>
      <c r="Z27" s="61">
        <v>3</v>
      </c>
      <c r="AA27" s="61" t="s">
        <v>38</v>
      </c>
      <c r="AB27" s="41">
        <f t="shared" si="3"/>
        <v>65</v>
      </c>
      <c r="AC27" s="41">
        <f t="shared" si="4"/>
        <v>85</v>
      </c>
      <c r="AD27" s="41">
        <f t="shared" si="5"/>
        <v>150</v>
      </c>
      <c r="AE27" s="42">
        <f t="shared" si="6"/>
        <v>6</v>
      </c>
    </row>
    <row r="28" spans="1:31" ht="22.5" customHeight="1" x14ac:dyDescent="0.3">
      <c r="A28" s="14" t="s">
        <v>98</v>
      </c>
      <c r="B28" s="58">
        <v>8</v>
      </c>
      <c r="C28" s="59" t="s">
        <v>100</v>
      </c>
      <c r="D28" s="60">
        <v>5</v>
      </c>
      <c r="E28" s="60"/>
      <c r="F28" s="60">
        <v>5</v>
      </c>
      <c r="G28" s="60">
        <v>10</v>
      </c>
      <c r="H28" s="60"/>
      <c r="I28" s="60"/>
      <c r="J28" s="60"/>
      <c r="K28" s="60">
        <f t="shared" si="11"/>
        <v>20</v>
      </c>
      <c r="L28" s="60">
        <v>55</v>
      </c>
      <c r="M28" s="60">
        <f t="shared" si="12"/>
        <v>75</v>
      </c>
      <c r="N28" s="61">
        <v>3</v>
      </c>
      <c r="O28" s="61" t="s">
        <v>37</v>
      </c>
      <c r="P28" s="62"/>
      <c r="Q28" s="62"/>
      <c r="R28" s="62">
        <v>15</v>
      </c>
      <c r="S28" s="62">
        <v>10</v>
      </c>
      <c r="T28" s="62"/>
      <c r="U28" s="62"/>
      <c r="V28" s="62"/>
      <c r="W28" s="62">
        <f t="shared" si="9"/>
        <v>25</v>
      </c>
      <c r="X28" s="62">
        <v>50</v>
      </c>
      <c r="Y28" s="62">
        <f t="shared" si="10"/>
        <v>75</v>
      </c>
      <c r="Z28" s="61">
        <v>3</v>
      </c>
      <c r="AA28" s="61" t="s">
        <v>38</v>
      </c>
      <c r="AB28" s="41">
        <f t="shared" si="3"/>
        <v>45</v>
      </c>
      <c r="AC28" s="41">
        <f t="shared" si="4"/>
        <v>105</v>
      </c>
      <c r="AD28" s="41">
        <f t="shared" si="5"/>
        <v>150</v>
      </c>
      <c r="AE28" s="42">
        <f t="shared" si="6"/>
        <v>6</v>
      </c>
    </row>
    <row r="29" spans="1:31" ht="27.75" customHeight="1" x14ac:dyDescent="0.3">
      <c r="A29" s="63" t="s">
        <v>103</v>
      </c>
      <c r="B29" s="58">
        <v>9</v>
      </c>
      <c r="C29" s="59" t="s">
        <v>77</v>
      </c>
      <c r="D29" s="60">
        <v>10</v>
      </c>
      <c r="E29" s="60"/>
      <c r="F29" s="62">
        <v>10</v>
      </c>
      <c r="G29" s="60"/>
      <c r="H29" s="60"/>
      <c r="I29" s="60"/>
      <c r="J29" s="60"/>
      <c r="K29" s="60">
        <f t="shared" si="11"/>
        <v>20</v>
      </c>
      <c r="L29" s="60">
        <v>55</v>
      </c>
      <c r="M29" s="60">
        <f t="shared" si="12"/>
        <v>75</v>
      </c>
      <c r="N29" s="61">
        <v>3</v>
      </c>
      <c r="O29" s="61" t="s">
        <v>37</v>
      </c>
      <c r="P29" s="62"/>
      <c r="Q29" s="62"/>
      <c r="R29" s="64"/>
      <c r="S29" s="62"/>
      <c r="T29" s="62"/>
      <c r="U29" s="62"/>
      <c r="V29" s="62"/>
      <c r="W29" s="62"/>
      <c r="X29" s="60"/>
      <c r="Y29" s="62"/>
      <c r="Z29" s="61"/>
      <c r="AA29" s="61"/>
      <c r="AB29" s="41">
        <f t="shared" si="3"/>
        <v>20</v>
      </c>
      <c r="AC29" s="41">
        <f t="shared" si="4"/>
        <v>55</v>
      </c>
      <c r="AD29" s="41">
        <f t="shared" si="5"/>
        <v>75</v>
      </c>
      <c r="AE29" s="42">
        <f t="shared" si="6"/>
        <v>3</v>
      </c>
    </row>
    <row r="30" spans="1:31" ht="27.75" customHeight="1" x14ac:dyDescent="0.3">
      <c r="A30" s="36" t="s">
        <v>152</v>
      </c>
      <c r="B30" s="58">
        <v>10</v>
      </c>
      <c r="C30" s="59" t="s">
        <v>80</v>
      </c>
      <c r="D30" s="60"/>
      <c r="E30" s="60"/>
      <c r="F30" s="62"/>
      <c r="G30" s="60"/>
      <c r="H30" s="60"/>
      <c r="I30" s="60"/>
      <c r="J30" s="60"/>
      <c r="K30" s="60"/>
      <c r="L30" s="60"/>
      <c r="M30" s="60"/>
      <c r="N30" s="61"/>
      <c r="O30" s="61"/>
      <c r="P30" s="60">
        <v>5</v>
      </c>
      <c r="Q30" s="60"/>
      <c r="R30" s="60">
        <v>5</v>
      </c>
      <c r="S30" s="60"/>
      <c r="T30" s="60"/>
      <c r="U30" s="60"/>
      <c r="V30" s="60"/>
      <c r="W30" s="62">
        <f t="shared" si="9"/>
        <v>10</v>
      </c>
      <c r="X30" s="60">
        <v>15</v>
      </c>
      <c r="Y30" s="62">
        <f t="shared" si="10"/>
        <v>25</v>
      </c>
      <c r="Z30" s="61">
        <v>1</v>
      </c>
      <c r="AA30" s="61" t="s">
        <v>37</v>
      </c>
      <c r="AB30" s="41">
        <f t="shared" si="3"/>
        <v>10</v>
      </c>
      <c r="AC30" s="41">
        <f t="shared" si="4"/>
        <v>15</v>
      </c>
      <c r="AD30" s="41">
        <f t="shared" si="5"/>
        <v>25</v>
      </c>
      <c r="AE30" s="42">
        <f t="shared" si="6"/>
        <v>1</v>
      </c>
    </row>
    <row r="31" spans="1:31" ht="26.25" customHeight="1" x14ac:dyDescent="0.3">
      <c r="A31" s="63" t="s">
        <v>105</v>
      </c>
      <c r="B31" s="58">
        <v>11</v>
      </c>
      <c r="C31" s="65" t="s">
        <v>43</v>
      </c>
      <c r="D31" s="62">
        <v>10</v>
      </c>
      <c r="E31" s="62"/>
      <c r="F31" s="62">
        <v>10</v>
      </c>
      <c r="G31" s="62"/>
      <c r="H31" s="62"/>
      <c r="I31" s="62"/>
      <c r="J31" s="62"/>
      <c r="K31" s="60">
        <f t="shared" si="11"/>
        <v>20</v>
      </c>
      <c r="L31" s="60">
        <v>5</v>
      </c>
      <c r="M31" s="60">
        <f t="shared" si="12"/>
        <v>25</v>
      </c>
      <c r="N31" s="61">
        <v>1</v>
      </c>
      <c r="O31" s="61" t="s">
        <v>38</v>
      </c>
      <c r="P31" s="62"/>
      <c r="Q31" s="62"/>
      <c r="R31" s="62"/>
      <c r="S31" s="62"/>
      <c r="T31" s="62"/>
      <c r="U31" s="62"/>
      <c r="V31" s="62"/>
      <c r="W31" s="62"/>
      <c r="X31" s="60"/>
      <c r="Y31" s="62"/>
      <c r="Z31" s="61"/>
      <c r="AA31" s="61"/>
      <c r="AB31" s="41">
        <f t="shared" si="3"/>
        <v>20</v>
      </c>
      <c r="AC31" s="41">
        <f t="shared" si="4"/>
        <v>5</v>
      </c>
      <c r="AD31" s="41">
        <f t="shared" si="5"/>
        <v>25</v>
      </c>
      <c r="AE31" s="42">
        <f t="shared" si="6"/>
        <v>1</v>
      </c>
    </row>
    <row r="32" spans="1:31" ht="26.25" customHeight="1" x14ac:dyDescent="0.3">
      <c r="A32" s="14" t="s">
        <v>98</v>
      </c>
      <c r="B32" s="58">
        <v>12</v>
      </c>
      <c r="C32" s="59" t="s">
        <v>44</v>
      </c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1"/>
      <c r="O32" s="61"/>
      <c r="P32" s="60">
        <v>10</v>
      </c>
      <c r="Q32" s="60"/>
      <c r="R32" s="60">
        <v>10</v>
      </c>
      <c r="S32" s="60"/>
      <c r="T32" s="60"/>
      <c r="U32" s="60"/>
      <c r="V32" s="60"/>
      <c r="W32" s="62">
        <f t="shared" si="9"/>
        <v>20</v>
      </c>
      <c r="X32" s="60">
        <v>30</v>
      </c>
      <c r="Y32" s="62">
        <f t="shared" si="10"/>
        <v>50</v>
      </c>
      <c r="Z32" s="61">
        <v>2</v>
      </c>
      <c r="AA32" s="61" t="s">
        <v>37</v>
      </c>
      <c r="AB32" s="41">
        <f t="shared" si="3"/>
        <v>20</v>
      </c>
      <c r="AC32" s="41">
        <f t="shared" si="4"/>
        <v>30</v>
      </c>
      <c r="AD32" s="41">
        <f t="shared" si="5"/>
        <v>50</v>
      </c>
      <c r="AE32" s="42">
        <f t="shared" si="6"/>
        <v>2</v>
      </c>
    </row>
    <row r="33" spans="1:37" ht="26.25" customHeight="1" x14ac:dyDescent="0.3">
      <c r="A33" s="14" t="s">
        <v>104</v>
      </c>
      <c r="B33" s="58">
        <v>13</v>
      </c>
      <c r="C33" s="59" t="s">
        <v>141</v>
      </c>
      <c r="D33" s="60">
        <v>10</v>
      </c>
      <c r="E33" s="60"/>
      <c r="F33" s="60">
        <v>10</v>
      </c>
      <c r="G33" s="60"/>
      <c r="H33" s="60"/>
      <c r="I33" s="60"/>
      <c r="J33" s="60"/>
      <c r="K33" s="60">
        <f>SUM(D33:J33)</f>
        <v>20</v>
      </c>
      <c r="L33" s="60">
        <v>5</v>
      </c>
      <c r="M33" s="60">
        <f>SUM(L33,K33)</f>
        <v>25</v>
      </c>
      <c r="N33" s="61">
        <v>1</v>
      </c>
      <c r="O33" s="61" t="s">
        <v>37</v>
      </c>
      <c r="P33" s="60"/>
      <c r="Q33" s="60"/>
      <c r="R33" s="60"/>
      <c r="S33" s="60"/>
      <c r="T33" s="60"/>
      <c r="U33" s="60"/>
      <c r="V33" s="60"/>
      <c r="W33" s="62"/>
      <c r="X33" s="60"/>
      <c r="Y33" s="62"/>
      <c r="Z33" s="61"/>
      <c r="AA33" s="61"/>
      <c r="AB33" s="41">
        <f t="shared" si="3"/>
        <v>20</v>
      </c>
      <c r="AC33" s="41">
        <f t="shared" si="4"/>
        <v>5</v>
      </c>
      <c r="AD33" s="41">
        <f t="shared" si="5"/>
        <v>25</v>
      </c>
      <c r="AE33" s="42">
        <f t="shared" si="6"/>
        <v>1</v>
      </c>
    </row>
    <row r="34" spans="1:37" ht="31.5" customHeight="1" x14ac:dyDescent="0.3">
      <c r="A34" s="66"/>
      <c r="B34" s="67"/>
      <c r="C34" s="68" t="s">
        <v>46</v>
      </c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56"/>
      <c r="AC34" s="56"/>
      <c r="AD34" s="56"/>
      <c r="AE34" s="57"/>
    </row>
    <row r="35" spans="1:37" ht="26.25" customHeight="1" x14ac:dyDescent="0.3">
      <c r="A35" s="70" t="s">
        <v>91</v>
      </c>
      <c r="B35" s="71">
        <v>14</v>
      </c>
      <c r="C35" s="72" t="s">
        <v>81</v>
      </c>
      <c r="D35" s="73">
        <v>15</v>
      </c>
      <c r="E35" s="73"/>
      <c r="F35" s="73"/>
      <c r="G35" s="73"/>
      <c r="H35" s="73"/>
      <c r="I35" s="73"/>
      <c r="J35" s="73"/>
      <c r="K35" s="73">
        <f>SUM(D35:J35)</f>
        <v>15</v>
      </c>
      <c r="L35" s="73">
        <v>10</v>
      </c>
      <c r="M35" s="73">
        <f>SUM(L35,K35)</f>
        <v>25</v>
      </c>
      <c r="N35" s="74">
        <v>1</v>
      </c>
      <c r="O35" s="74" t="s">
        <v>37</v>
      </c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4"/>
      <c r="AA35" s="74"/>
      <c r="AB35" s="41">
        <f t="shared" si="3"/>
        <v>15</v>
      </c>
      <c r="AC35" s="41">
        <f t="shared" si="4"/>
        <v>10</v>
      </c>
      <c r="AD35" s="41">
        <f t="shared" si="5"/>
        <v>25</v>
      </c>
      <c r="AE35" s="42">
        <f t="shared" si="6"/>
        <v>1</v>
      </c>
    </row>
    <row r="36" spans="1:37" ht="26.25" customHeight="1" x14ac:dyDescent="0.3">
      <c r="A36" s="70" t="s">
        <v>124</v>
      </c>
      <c r="B36" s="71">
        <v>15</v>
      </c>
      <c r="C36" s="72" t="s">
        <v>126</v>
      </c>
      <c r="D36" s="73">
        <v>3</v>
      </c>
      <c r="E36" s="73"/>
      <c r="F36" s="73">
        <v>17</v>
      </c>
      <c r="G36" s="73"/>
      <c r="H36" s="73"/>
      <c r="I36" s="73"/>
      <c r="J36" s="73"/>
      <c r="K36" s="73">
        <f>SUM(D36:J36)</f>
        <v>20</v>
      </c>
      <c r="L36" s="73">
        <v>30</v>
      </c>
      <c r="M36" s="73">
        <f>SUM(L36,K36)</f>
        <v>50</v>
      </c>
      <c r="N36" s="74">
        <v>2</v>
      </c>
      <c r="O36" s="74" t="s">
        <v>37</v>
      </c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4"/>
      <c r="AA36" s="74"/>
      <c r="AB36" s="41">
        <f t="shared" si="3"/>
        <v>20</v>
      </c>
      <c r="AC36" s="41">
        <f t="shared" si="4"/>
        <v>30</v>
      </c>
      <c r="AD36" s="41">
        <f t="shared" si="5"/>
        <v>50</v>
      </c>
      <c r="AE36" s="42">
        <f t="shared" si="6"/>
        <v>2</v>
      </c>
    </row>
    <row r="37" spans="1:37" ht="26.25" customHeight="1" x14ac:dyDescent="0.3">
      <c r="A37" s="16" t="s">
        <v>115</v>
      </c>
      <c r="B37" s="18">
        <v>16</v>
      </c>
      <c r="C37" s="17" t="s">
        <v>95</v>
      </c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4"/>
      <c r="O37" s="74"/>
      <c r="P37" s="73">
        <v>10</v>
      </c>
      <c r="Q37" s="73">
        <v>5</v>
      </c>
      <c r="R37" s="73"/>
      <c r="S37" s="73"/>
      <c r="T37" s="73"/>
      <c r="U37" s="73"/>
      <c r="V37" s="73"/>
      <c r="W37" s="73">
        <f t="shared" ref="W37" si="13">SUM(P37:V37)</f>
        <v>15</v>
      </c>
      <c r="X37" s="73">
        <v>10</v>
      </c>
      <c r="Y37" s="73">
        <f t="shared" ref="Y37" si="14">SUM(W37:X37)</f>
        <v>25</v>
      </c>
      <c r="Z37" s="74">
        <v>1</v>
      </c>
      <c r="AA37" s="74" t="s">
        <v>37</v>
      </c>
      <c r="AB37" s="41">
        <f t="shared" si="3"/>
        <v>15</v>
      </c>
      <c r="AC37" s="41">
        <f t="shared" si="4"/>
        <v>10</v>
      </c>
      <c r="AD37" s="41">
        <f t="shared" si="5"/>
        <v>25</v>
      </c>
      <c r="AE37" s="42">
        <f t="shared" si="6"/>
        <v>1</v>
      </c>
    </row>
    <row r="38" spans="1:37" ht="26.25" customHeight="1" x14ac:dyDescent="0.3">
      <c r="A38" s="75" t="s">
        <v>106</v>
      </c>
      <c r="B38" s="71">
        <v>17</v>
      </c>
      <c r="C38" s="72" t="s">
        <v>82</v>
      </c>
      <c r="D38" s="73"/>
      <c r="E38" s="73"/>
      <c r="F38" s="73"/>
      <c r="G38" s="73"/>
      <c r="H38" s="73"/>
      <c r="I38" s="73"/>
      <c r="J38" s="73">
        <v>3</v>
      </c>
      <c r="K38" s="73">
        <f t="shared" ref="K38" si="15">SUM(D38:J38)</f>
        <v>3</v>
      </c>
      <c r="L38" s="73">
        <v>0</v>
      </c>
      <c r="M38" s="73">
        <f t="shared" ref="M38" si="16">SUM(L38,K38)</f>
        <v>3</v>
      </c>
      <c r="N38" s="74">
        <v>0</v>
      </c>
      <c r="O38" s="74" t="s">
        <v>84</v>
      </c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4"/>
      <c r="AA38" s="74"/>
      <c r="AB38" s="41">
        <f t="shared" si="3"/>
        <v>3</v>
      </c>
      <c r="AC38" s="41">
        <f t="shared" si="4"/>
        <v>0</v>
      </c>
      <c r="AD38" s="41">
        <f t="shared" si="5"/>
        <v>3</v>
      </c>
      <c r="AE38" s="42">
        <f t="shared" si="6"/>
        <v>0</v>
      </c>
    </row>
    <row r="39" spans="1:37" ht="26.25" customHeight="1" x14ac:dyDescent="0.3">
      <c r="A39" s="75" t="s">
        <v>107</v>
      </c>
      <c r="B39" s="71">
        <v>18</v>
      </c>
      <c r="C39" s="72" t="s">
        <v>83</v>
      </c>
      <c r="D39" s="73"/>
      <c r="E39" s="73"/>
      <c r="F39" s="73"/>
      <c r="G39" s="73"/>
      <c r="H39" s="73"/>
      <c r="I39" s="73"/>
      <c r="J39" s="73">
        <v>2</v>
      </c>
      <c r="K39" s="73">
        <f>SUM(D39:J39)</f>
        <v>2</v>
      </c>
      <c r="L39" s="73">
        <v>0</v>
      </c>
      <c r="M39" s="73">
        <f>SUM(L39,K39)</f>
        <v>2</v>
      </c>
      <c r="N39" s="74">
        <v>0</v>
      </c>
      <c r="O39" s="74" t="s">
        <v>84</v>
      </c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4"/>
      <c r="AA39" s="74"/>
      <c r="AB39" s="41">
        <f t="shared" si="3"/>
        <v>2</v>
      </c>
      <c r="AC39" s="41">
        <f t="shared" si="4"/>
        <v>0</v>
      </c>
      <c r="AD39" s="41">
        <f t="shared" si="5"/>
        <v>2</v>
      </c>
      <c r="AE39" s="42">
        <f t="shared" si="6"/>
        <v>0</v>
      </c>
    </row>
    <row r="40" spans="1:37" ht="28.5" customHeight="1" x14ac:dyDescent="0.3">
      <c r="A40" s="76"/>
      <c r="B40" s="67"/>
      <c r="C40" s="68" t="s">
        <v>47</v>
      </c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56"/>
      <c r="AC40" s="56"/>
      <c r="AD40" s="56"/>
      <c r="AE40" s="57"/>
    </row>
    <row r="41" spans="1:37" ht="26.25" customHeight="1" x14ac:dyDescent="0.3">
      <c r="A41" s="77"/>
      <c r="B41" s="78">
        <v>19</v>
      </c>
      <c r="C41" s="79" t="s">
        <v>140</v>
      </c>
      <c r="D41" s="80"/>
      <c r="E41" s="80">
        <v>50</v>
      </c>
      <c r="F41" s="80"/>
      <c r="G41" s="80"/>
      <c r="H41" s="80"/>
      <c r="I41" s="80"/>
      <c r="J41" s="80"/>
      <c r="K41" s="80">
        <f>SUM(D41:J41)</f>
        <v>50</v>
      </c>
      <c r="L41" s="80">
        <v>50</v>
      </c>
      <c r="M41" s="80">
        <f>SUM(L41,K41)</f>
        <v>100</v>
      </c>
      <c r="N41" s="81">
        <v>4</v>
      </c>
      <c r="O41" s="81" t="s">
        <v>37</v>
      </c>
      <c r="P41" s="80"/>
      <c r="Q41" s="80">
        <v>25</v>
      </c>
      <c r="R41" s="80"/>
      <c r="S41" s="80"/>
      <c r="T41" s="80"/>
      <c r="U41" s="80"/>
      <c r="V41" s="80"/>
      <c r="W41" s="80">
        <f>SUM(P41:V41)</f>
        <v>25</v>
      </c>
      <c r="X41" s="80">
        <v>25</v>
      </c>
      <c r="Y41" s="80">
        <f>SUM(W41:X41)</f>
        <v>50</v>
      </c>
      <c r="Z41" s="81">
        <v>2</v>
      </c>
      <c r="AA41" s="81"/>
      <c r="AB41" s="41">
        <f t="shared" si="3"/>
        <v>75</v>
      </c>
      <c r="AC41" s="41">
        <f t="shared" si="4"/>
        <v>75</v>
      </c>
      <c r="AD41" s="41">
        <f t="shared" si="5"/>
        <v>150</v>
      </c>
      <c r="AE41" s="42">
        <f t="shared" si="6"/>
        <v>6</v>
      </c>
    </row>
    <row r="42" spans="1:37" ht="26.25" customHeight="1" x14ac:dyDescent="0.3">
      <c r="A42" s="82" t="s">
        <v>131</v>
      </c>
      <c r="B42" s="83">
        <v>1</v>
      </c>
      <c r="C42" s="19" t="s">
        <v>142</v>
      </c>
      <c r="D42" s="84"/>
      <c r="E42" s="84">
        <v>25</v>
      </c>
      <c r="F42" s="84"/>
      <c r="G42" s="84"/>
      <c r="H42" s="84"/>
      <c r="I42" s="84"/>
      <c r="J42" s="84"/>
      <c r="K42" s="84">
        <f>SUM(D42:J42)</f>
        <v>25</v>
      </c>
      <c r="L42" s="84">
        <v>25</v>
      </c>
      <c r="M42" s="84">
        <f>SUM(L42,K42)</f>
        <v>50</v>
      </c>
      <c r="N42" s="85">
        <v>2</v>
      </c>
      <c r="O42" s="85" t="s">
        <v>37</v>
      </c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5"/>
      <c r="AA42" s="85"/>
      <c r="AB42" s="41">
        <f t="shared" si="3"/>
        <v>25</v>
      </c>
      <c r="AC42" s="41">
        <f t="shared" si="4"/>
        <v>25</v>
      </c>
      <c r="AD42" s="41">
        <f t="shared" si="5"/>
        <v>50</v>
      </c>
      <c r="AE42" s="42">
        <f t="shared" si="6"/>
        <v>2</v>
      </c>
      <c r="AI42" s="86"/>
      <c r="AJ42" s="86"/>
      <c r="AK42" s="86"/>
    </row>
    <row r="43" spans="1:37" ht="26.25" customHeight="1" x14ac:dyDescent="0.3">
      <c r="A43" s="87" t="s">
        <v>90</v>
      </c>
      <c r="B43" s="88">
        <v>2</v>
      </c>
      <c r="C43" s="89" t="s">
        <v>73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5"/>
      <c r="O43" s="85"/>
      <c r="P43" s="84"/>
      <c r="Q43" s="84">
        <v>25</v>
      </c>
      <c r="R43" s="84"/>
      <c r="S43" s="84"/>
      <c r="T43" s="84"/>
      <c r="U43" s="84"/>
      <c r="V43" s="84"/>
      <c r="W43" s="84">
        <f t="shared" ref="W43:W47" si="17">SUM(P43:V43)</f>
        <v>25</v>
      </c>
      <c r="X43" s="84">
        <v>25</v>
      </c>
      <c r="Y43" s="84">
        <f t="shared" ref="Y43:Y47" si="18">SUM(W43:X43)</f>
        <v>50</v>
      </c>
      <c r="Z43" s="85">
        <v>2</v>
      </c>
      <c r="AA43" s="85" t="s">
        <v>37</v>
      </c>
      <c r="AB43" s="41">
        <f t="shared" si="3"/>
        <v>25</v>
      </c>
      <c r="AC43" s="41">
        <f t="shared" si="4"/>
        <v>25</v>
      </c>
      <c r="AD43" s="41">
        <f t="shared" si="5"/>
        <v>50</v>
      </c>
      <c r="AE43" s="42">
        <f t="shared" si="6"/>
        <v>2</v>
      </c>
      <c r="AI43" s="86"/>
      <c r="AJ43" s="86"/>
      <c r="AK43" s="86"/>
    </row>
    <row r="44" spans="1:37" ht="43.5" customHeight="1" x14ac:dyDescent="0.3">
      <c r="A44" s="87" t="s">
        <v>48</v>
      </c>
      <c r="B44" s="88">
        <v>3</v>
      </c>
      <c r="C44" s="89" t="s">
        <v>85</v>
      </c>
      <c r="D44" s="84"/>
      <c r="E44" s="84">
        <v>25</v>
      </c>
      <c r="F44" s="84"/>
      <c r="G44" s="84"/>
      <c r="H44" s="84"/>
      <c r="I44" s="84"/>
      <c r="J44" s="84"/>
      <c r="K44" s="84">
        <f t="shared" ref="K44:K45" si="19">SUM(D44:J44)</f>
        <v>25</v>
      </c>
      <c r="L44" s="84">
        <v>25</v>
      </c>
      <c r="M44" s="84">
        <f t="shared" ref="M44:M45" si="20">SUM(L44,K44)</f>
        <v>50</v>
      </c>
      <c r="N44" s="85">
        <v>2</v>
      </c>
      <c r="O44" s="85" t="s">
        <v>37</v>
      </c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5"/>
      <c r="AA44" s="85"/>
      <c r="AB44" s="41">
        <f t="shared" si="3"/>
        <v>25</v>
      </c>
      <c r="AC44" s="41">
        <f t="shared" si="4"/>
        <v>25</v>
      </c>
      <c r="AD44" s="41">
        <f t="shared" si="5"/>
        <v>50</v>
      </c>
      <c r="AE44" s="42">
        <f t="shared" si="6"/>
        <v>2</v>
      </c>
    </row>
    <row r="45" spans="1:37" ht="26.25" customHeight="1" x14ac:dyDescent="0.3">
      <c r="A45" s="48" t="s">
        <v>94</v>
      </c>
      <c r="B45" s="90">
        <v>4</v>
      </c>
      <c r="C45" s="91" t="s">
        <v>49</v>
      </c>
      <c r="D45" s="84"/>
      <c r="E45" s="84">
        <v>25</v>
      </c>
      <c r="F45" s="84"/>
      <c r="G45" s="84"/>
      <c r="H45" s="84"/>
      <c r="I45" s="84"/>
      <c r="J45" s="84"/>
      <c r="K45" s="84">
        <f t="shared" si="19"/>
        <v>25</v>
      </c>
      <c r="L45" s="84">
        <v>25</v>
      </c>
      <c r="M45" s="84">
        <f t="shared" si="20"/>
        <v>50</v>
      </c>
      <c r="N45" s="85">
        <v>2</v>
      </c>
      <c r="O45" s="85" t="s">
        <v>37</v>
      </c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5"/>
      <c r="AA45" s="85"/>
      <c r="AB45" s="41">
        <f t="shared" si="3"/>
        <v>25</v>
      </c>
      <c r="AC45" s="41">
        <f t="shared" si="4"/>
        <v>25</v>
      </c>
      <c r="AD45" s="41">
        <f t="shared" si="5"/>
        <v>50</v>
      </c>
      <c r="AE45" s="42">
        <f t="shared" si="6"/>
        <v>2</v>
      </c>
    </row>
    <row r="46" spans="1:37" ht="26.25" customHeight="1" x14ac:dyDescent="0.3">
      <c r="A46" s="48" t="s">
        <v>93</v>
      </c>
      <c r="B46" s="90">
        <v>5</v>
      </c>
      <c r="C46" s="91" t="s">
        <v>50</v>
      </c>
      <c r="D46" s="84"/>
      <c r="E46" s="92"/>
      <c r="F46" s="84"/>
      <c r="G46" s="84"/>
      <c r="H46" s="84"/>
      <c r="I46" s="84"/>
      <c r="J46" s="84"/>
      <c r="K46" s="84"/>
      <c r="L46" s="93"/>
      <c r="M46" s="84"/>
      <c r="N46" s="85"/>
      <c r="O46" s="85"/>
      <c r="P46" s="84"/>
      <c r="Q46" s="84">
        <v>25</v>
      </c>
      <c r="R46" s="84"/>
      <c r="S46" s="84"/>
      <c r="T46" s="84"/>
      <c r="U46" s="84"/>
      <c r="V46" s="84"/>
      <c r="W46" s="84">
        <f t="shared" si="17"/>
        <v>25</v>
      </c>
      <c r="X46" s="84">
        <v>25</v>
      </c>
      <c r="Y46" s="84">
        <f t="shared" si="18"/>
        <v>50</v>
      </c>
      <c r="Z46" s="85">
        <v>2</v>
      </c>
      <c r="AA46" s="85" t="s">
        <v>37</v>
      </c>
      <c r="AB46" s="41">
        <f t="shared" si="3"/>
        <v>25</v>
      </c>
      <c r="AC46" s="41">
        <f t="shared" si="4"/>
        <v>25</v>
      </c>
      <c r="AD46" s="41">
        <f t="shared" si="5"/>
        <v>50</v>
      </c>
      <c r="AE46" s="42">
        <f t="shared" si="6"/>
        <v>2</v>
      </c>
    </row>
    <row r="47" spans="1:37" ht="26.25" customHeight="1" x14ac:dyDescent="0.3">
      <c r="A47" s="94" t="s">
        <v>51</v>
      </c>
      <c r="B47" s="88">
        <v>6</v>
      </c>
      <c r="C47" s="89" t="s">
        <v>52</v>
      </c>
      <c r="D47" s="95"/>
      <c r="E47" s="84"/>
      <c r="F47" s="84"/>
      <c r="G47" s="84"/>
      <c r="H47" s="84"/>
      <c r="I47" s="84"/>
      <c r="J47" s="84"/>
      <c r="K47" s="84"/>
      <c r="L47" s="96"/>
      <c r="M47" s="84"/>
      <c r="N47" s="85"/>
      <c r="O47" s="85"/>
      <c r="P47" s="84"/>
      <c r="Q47" s="84">
        <v>25</v>
      </c>
      <c r="R47" s="84"/>
      <c r="S47" s="84"/>
      <c r="T47" s="84"/>
      <c r="U47" s="84"/>
      <c r="V47" s="84"/>
      <c r="W47" s="84">
        <f t="shared" si="17"/>
        <v>25</v>
      </c>
      <c r="X47" s="84">
        <v>25</v>
      </c>
      <c r="Y47" s="84">
        <f t="shared" si="18"/>
        <v>50</v>
      </c>
      <c r="Z47" s="85">
        <v>2</v>
      </c>
      <c r="AA47" s="85" t="s">
        <v>37</v>
      </c>
      <c r="AB47" s="41">
        <f t="shared" si="3"/>
        <v>25</v>
      </c>
      <c r="AC47" s="41">
        <f t="shared" si="4"/>
        <v>25</v>
      </c>
      <c r="AD47" s="41">
        <f t="shared" si="5"/>
        <v>50</v>
      </c>
      <c r="AE47" s="42">
        <f t="shared" si="6"/>
        <v>2</v>
      </c>
    </row>
    <row r="48" spans="1:37" ht="30" customHeight="1" x14ac:dyDescent="0.3">
      <c r="A48" s="97"/>
      <c r="B48" s="67"/>
      <c r="C48" s="68" t="s">
        <v>65</v>
      </c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56"/>
      <c r="AC48" s="56"/>
      <c r="AD48" s="56"/>
      <c r="AE48" s="57"/>
    </row>
    <row r="49" spans="1:31" ht="24.75" customHeight="1" x14ac:dyDescent="0.3">
      <c r="A49" s="36" t="s">
        <v>108</v>
      </c>
      <c r="B49" s="98">
        <v>20</v>
      </c>
      <c r="C49" s="99" t="s">
        <v>53</v>
      </c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1"/>
      <c r="O49" s="101"/>
      <c r="P49" s="102">
        <v>5</v>
      </c>
      <c r="Q49" s="102"/>
      <c r="R49" s="102">
        <v>10</v>
      </c>
      <c r="S49" s="102"/>
      <c r="T49" s="102"/>
      <c r="U49" s="102"/>
      <c r="V49" s="102"/>
      <c r="W49" s="102">
        <f>SUM(P49:V49)</f>
        <v>15</v>
      </c>
      <c r="X49" s="100">
        <v>60</v>
      </c>
      <c r="Y49" s="102">
        <f>SUM(W49:X49)</f>
        <v>75</v>
      </c>
      <c r="Z49" s="101">
        <v>3</v>
      </c>
      <c r="AA49" s="101" t="s">
        <v>37</v>
      </c>
      <c r="AB49" s="41">
        <f t="shared" si="3"/>
        <v>15</v>
      </c>
      <c r="AC49" s="41">
        <f t="shared" si="4"/>
        <v>60</v>
      </c>
      <c r="AD49" s="41">
        <f t="shared" si="5"/>
        <v>75</v>
      </c>
      <c r="AE49" s="42">
        <f t="shared" si="6"/>
        <v>3</v>
      </c>
    </row>
    <row r="50" spans="1:31" ht="24" customHeight="1" x14ac:dyDescent="0.3">
      <c r="A50" s="36" t="s">
        <v>124</v>
      </c>
      <c r="B50" s="98">
        <v>21</v>
      </c>
      <c r="C50" s="103" t="s">
        <v>54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1"/>
      <c r="O50" s="101"/>
      <c r="P50" s="102"/>
      <c r="Q50" s="102">
        <v>20</v>
      </c>
      <c r="R50" s="102"/>
      <c r="S50" s="102"/>
      <c r="T50" s="102"/>
      <c r="U50" s="102"/>
      <c r="V50" s="102"/>
      <c r="W50" s="102">
        <f>SUM(P50:V50)</f>
        <v>20</v>
      </c>
      <c r="X50" s="100">
        <v>55</v>
      </c>
      <c r="Y50" s="102">
        <f>SUM(W50:X50)</f>
        <v>75</v>
      </c>
      <c r="Z50" s="101">
        <v>3</v>
      </c>
      <c r="AA50" s="101" t="s">
        <v>37</v>
      </c>
      <c r="AB50" s="41">
        <f t="shared" si="3"/>
        <v>20</v>
      </c>
      <c r="AC50" s="41">
        <f t="shared" si="4"/>
        <v>55</v>
      </c>
      <c r="AD50" s="41">
        <f t="shared" si="5"/>
        <v>75</v>
      </c>
      <c r="AE50" s="42">
        <f t="shared" si="6"/>
        <v>3</v>
      </c>
    </row>
    <row r="51" spans="1:31" ht="27" customHeight="1" x14ac:dyDescent="0.3">
      <c r="A51" s="36" t="s">
        <v>114</v>
      </c>
      <c r="B51" s="98">
        <v>22</v>
      </c>
      <c r="C51" s="99" t="s">
        <v>110</v>
      </c>
      <c r="D51" s="100"/>
      <c r="E51" s="100">
        <v>10</v>
      </c>
      <c r="F51" s="100"/>
      <c r="G51" s="100"/>
      <c r="H51" s="100"/>
      <c r="I51" s="100"/>
      <c r="J51" s="100">
        <v>10</v>
      </c>
      <c r="K51" s="100">
        <f t="shared" ref="K51" si="21">SUM(D51:J51)</f>
        <v>20</v>
      </c>
      <c r="L51" s="100">
        <v>55</v>
      </c>
      <c r="M51" s="100">
        <f t="shared" ref="M51" si="22">SUM(L51,K51)</f>
        <v>75</v>
      </c>
      <c r="N51" s="101">
        <v>3</v>
      </c>
      <c r="O51" s="101" t="s">
        <v>37</v>
      </c>
      <c r="P51" s="102"/>
      <c r="Q51" s="102"/>
      <c r="R51" s="102"/>
      <c r="S51" s="102"/>
      <c r="T51" s="102"/>
      <c r="U51" s="102"/>
      <c r="V51" s="102"/>
      <c r="W51" s="102"/>
      <c r="X51" s="100"/>
      <c r="Y51" s="102"/>
      <c r="Z51" s="101"/>
      <c r="AA51" s="101"/>
      <c r="AB51" s="41">
        <f t="shared" si="3"/>
        <v>20</v>
      </c>
      <c r="AC51" s="41">
        <f t="shared" si="4"/>
        <v>55</v>
      </c>
      <c r="AD51" s="41">
        <f t="shared" si="5"/>
        <v>75</v>
      </c>
      <c r="AE51" s="42">
        <f t="shared" si="6"/>
        <v>3</v>
      </c>
    </row>
    <row r="52" spans="1:31" ht="27" customHeight="1" x14ac:dyDescent="0.3">
      <c r="A52" s="104" t="s">
        <v>120</v>
      </c>
      <c r="B52" s="98">
        <v>23</v>
      </c>
      <c r="C52" s="99" t="s">
        <v>55</v>
      </c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1"/>
      <c r="O52" s="101"/>
      <c r="P52" s="102">
        <v>5</v>
      </c>
      <c r="Q52" s="102"/>
      <c r="R52" s="102"/>
      <c r="S52" s="102"/>
      <c r="T52" s="102"/>
      <c r="U52" s="100"/>
      <c r="V52" s="100"/>
      <c r="W52" s="102">
        <f>SUM(P52:V52)</f>
        <v>5</v>
      </c>
      <c r="X52" s="100">
        <v>45</v>
      </c>
      <c r="Y52" s="102">
        <f>SUM(W52:X52)</f>
        <v>50</v>
      </c>
      <c r="Z52" s="101">
        <v>2</v>
      </c>
      <c r="AA52" s="101" t="s">
        <v>37</v>
      </c>
      <c r="AB52" s="41">
        <f t="shared" si="3"/>
        <v>5</v>
      </c>
      <c r="AC52" s="41">
        <f t="shared" si="4"/>
        <v>45</v>
      </c>
      <c r="AD52" s="41">
        <f t="shared" si="5"/>
        <v>50</v>
      </c>
      <c r="AE52" s="42">
        <f t="shared" si="6"/>
        <v>2</v>
      </c>
    </row>
    <row r="53" spans="1:31" ht="27" customHeight="1" x14ac:dyDescent="0.3">
      <c r="A53" s="50"/>
      <c r="B53" s="105"/>
      <c r="C53" s="105" t="s">
        <v>56</v>
      </c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7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7"/>
      <c r="AB53" s="56"/>
      <c r="AC53" s="56"/>
      <c r="AD53" s="56"/>
      <c r="AE53" s="57"/>
    </row>
    <row r="54" spans="1:31" ht="33" customHeight="1" x14ac:dyDescent="0.3">
      <c r="A54" s="108" t="s">
        <v>111</v>
      </c>
      <c r="B54" s="109">
        <v>24</v>
      </c>
      <c r="C54" s="110" t="s">
        <v>57</v>
      </c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2"/>
      <c r="O54" s="112"/>
      <c r="P54" s="113"/>
      <c r="Q54" s="113"/>
      <c r="R54" s="114"/>
      <c r="S54" s="113"/>
      <c r="T54" s="113"/>
      <c r="U54" s="113">
        <v>40</v>
      </c>
      <c r="V54" s="113"/>
      <c r="W54" s="115">
        <f>SUM(P54:V54)</f>
        <v>40</v>
      </c>
      <c r="X54" s="111"/>
      <c r="Y54" s="115">
        <f>SUM(W54:X54)</f>
        <v>40</v>
      </c>
      <c r="Z54" s="112">
        <v>2</v>
      </c>
      <c r="AA54" s="112" t="s">
        <v>37</v>
      </c>
      <c r="AB54" s="41">
        <f t="shared" si="3"/>
        <v>40</v>
      </c>
      <c r="AC54" s="41">
        <f t="shared" si="4"/>
        <v>0</v>
      </c>
      <c r="AD54" s="41">
        <f t="shared" si="5"/>
        <v>40</v>
      </c>
      <c r="AE54" s="42">
        <f t="shared" si="6"/>
        <v>2</v>
      </c>
    </row>
    <row r="55" spans="1:31" ht="27" customHeight="1" x14ac:dyDescent="0.3">
      <c r="A55" s="108" t="s">
        <v>111</v>
      </c>
      <c r="B55" s="109">
        <v>25</v>
      </c>
      <c r="C55" s="110" t="s">
        <v>129</v>
      </c>
      <c r="D55" s="113"/>
      <c r="E55" s="113"/>
      <c r="F55" s="113"/>
      <c r="G55" s="112"/>
      <c r="H55" s="113"/>
      <c r="I55" s="113">
        <v>36</v>
      </c>
      <c r="J55" s="111"/>
      <c r="K55" s="111">
        <f>SUM(D55:J55)</f>
        <v>36</v>
      </c>
      <c r="L55" s="111"/>
      <c r="M55" s="111">
        <f>SUM(L55,K55)</f>
        <v>36</v>
      </c>
      <c r="N55" s="112">
        <v>2</v>
      </c>
      <c r="O55" s="112" t="s">
        <v>37</v>
      </c>
      <c r="P55" s="113"/>
      <c r="Q55" s="113"/>
      <c r="R55" s="113"/>
      <c r="S55" s="113"/>
      <c r="T55" s="113"/>
      <c r="U55" s="113"/>
      <c r="V55" s="113"/>
      <c r="W55" s="115"/>
      <c r="X55" s="111"/>
      <c r="Y55" s="115"/>
      <c r="Z55" s="111"/>
      <c r="AA55" s="112"/>
      <c r="AB55" s="41">
        <f t="shared" si="3"/>
        <v>36</v>
      </c>
      <c r="AC55" s="41">
        <f t="shared" si="4"/>
        <v>0</v>
      </c>
      <c r="AD55" s="41">
        <f t="shared" si="5"/>
        <v>36</v>
      </c>
      <c r="AE55" s="42">
        <f t="shared" si="6"/>
        <v>2</v>
      </c>
    </row>
    <row r="56" spans="1:31" ht="14.25" customHeight="1" x14ac:dyDescent="0.3">
      <c r="A56" s="116"/>
      <c r="B56" s="183" t="s">
        <v>58</v>
      </c>
      <c r="C56" s="183"/>
      <c r="D56" s="117">
        <f t="shared" ref="D56:N56" si="23">SUM(D20:D24,D26:D33,D35:D39,D41,D49:D52,D54:D55)</f>
        <v>73</v>
      </c>
      <c r="E56" s="117">
        <f t="shared" si="23"/>
        <v>80</v>
      </c>
      <c r="F56" s="117">
        <f t="shared" si="23"/>
        <v>92</v>
      </c>
      <c r="G56" s="117">
        <f t="shared" si="23"/>
        <v>20</v>
      </c>
      <c r="H56" s="117">
        <f t="shared" si="23"/>
        <v>0</v>
      </c>
      <c r="I56" s="117">
        <f t="shared" si="23"/>
        <v>36</v>
      </c>
      <c r="J56" s="117">
        <f t="shared" si="23"/>
        <v>35</v>
      </c>
      <c r="K56" s="117">
        <f t="shared" si="23"/>
        <v>336</v>
      </c>
      <c r="L56" s="117">
        <f t="shared" si="23"/>
        <v>405</v>
      </c>
      <c r="M56" s="117">
        <f t="shared" si="23"/>
        <v>741</v>
      </c>
      <c r="N56" s="117">
        <f t="shared" si="23"/>
        <v>30</v>
      </c>
      <c r="O56" s="107" t="s">
        <v>59</v>
      </c>
      <c r="P56" s="117">
        <f t="shared" ref="P56:Z56" si="24">SUM(P20:P24,P26:P33,P35:P39,P41,P49:P52,P54:P55)</f>
        <v>100</v>
      </c>
      <c r="Q56" s="117">
        <f t="shared" si="24"/>
        <v>55</v>
      </c>
      <c r="R56" s="117">
        <f t="shared" si="24"/>
        <v>95</v>
      </c>
      <c r="S56" s="117">
        <f t="shared" si="24"/>
        <v>20</v>
      </c>
      <c r="T56" s="117">
        <f t="shared" si="24"/>
        <v>0</v>
      </c>
      <c r="U56" s="117">
        <f t="shared" si="24"/>
        <v>40</v>
      </c>
      <c r="V56" s="117">
        <f t="shared" si="24"/>
        <v>0</v>
      </c>
      <c r="W56" s="117">
        <f t="shared" si="24"/>
        <v>310</v>
      </c>
      <c r="X56" s="117">
        <f t="shared" si="24"/>
        <v>430</v>
      </c>
      <c r="Y56" s="117">
        <f t="shared" si="24"/>
        <v>740</v>
      </c>
      <c r="Z56" s="117">
        <f t="shared" si="24"/>
        <v>30</v>
      </c>
      <c r="AA56" s="107" t="s">
        <v>59</v>
      </c>
      <c r="AB56" s="117">
        <f>SUM(AB20:AB24,AB26:AB33,AB35:AB39,AB41,AB49:AB52,AB54:AB55)</f>
        <v>646</v>
      </c>
      <c r="AC56" s="117">
        <f>SUM(AC20:AC24,AC26:AC33,AC35:AC39,AC41,AC49:AC52,AC54:AC55)</f>
        <v>835</v>
      </c>
      <c r="AD56" s="117">
        <f>SUM(AD20:AD24,AD26:AD33,AD35:AD39,AD41,AD49:AD52,AD54:AD55)</f>
        <v>1481</v>
      </c>
      <c r="AE56" s="117">
        <f>SUM(AE20:AE24,AE26:AE33,AE35:AE39,AE41,AE49:AE52,AE54:AE55)</f>
        <v>60</v>
      </c>
    </row>
    <row r="57" spans="1:31" ht="14.25" customHeight="1" x14ac:dyDescent="0.3">
      <c r="A57" s="20"/>
      <c r="B57" s="118"/>
      <c r="C57" s="118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</row>
    <row r="58" spans="1:31" ht="14.25" customHeight="1" x14ac:dyDescent="0.3">
      <c r="A58" s="20"/>
      <c r="B58" s="120" t="s">
        <v>144</v>
      </c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</row>
    <row r="59" spans="1:31" ht="14.25" customHeight="1" x14ac:dyDescent="0.3">
      <c r="A59" s="20"/>
      <c r="B59" s="121" t="s">
        <v>145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</row>
    <row r="60" spans="1:31" ht="14.25" customHeight="1" x14ac:dyDescent="0.3">
      <c r="A60" s="20"/>
      <c r="B60" s="122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</row>
    <row r="61" spans="1:31" ht="14.25" customHeight="1" x14ac:dyDescent="0.3">
      <c r="A61" s="20"/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20" t="s">
        <v>60</v>
      </c>
      <c r="N61" s="124"/>
      <c r="O61" s="124"/>
      <c r="P61" s="124"/>
      <c r="Q61" s="124"/>
      <c r="R61" s="124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</row>
    <row r="62" spans="1:31" ht="14.25" customHeight="1" x14ac:dyDescent="0.3">
      <c r="A62" s="20"/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20"/>
      <c r="AA62" s="20"/>
      <c r="AB62" s="20"/>
      <c r="AC62" s="20"/>
      <c r="AD62" s="20"/>
      <c r="AE62" s="20"/>
    </row>
    <row r="63" spans="1:31" ht="14.25" customHeight="1" x14ac:dyDescent="0.3">
      <c r="A63" s="20"/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20"/>
      <c r="AA63" s="20"/>
      <c r="AB63" s="20"/>
      <c r="AC63" s="20"/>
      <c r="AD63" s="20"/>
      <c r="AE63" s="20"/>
    </row>
    <row r="64" spans="1:31" ht="14.25" customHeight="1" x14ac:dyDescent="0.3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</row>
    <row r="65" spans="1:31" ht="14.25" customHeight="1" x14ac:dyDescent="0.3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</row>
    <row r="66" spans="1:31" ht="14.25" customHeight="1" x14ac:dyDescent="0.3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</row>
    <row r="67" spans="1:31" ht="14.25" customHeight="1" x14ac:dyDescent="0.3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</row>
    <row r="68" spans="1:31" ht="14.25" customHeight="1" x14ac:dyDescent="0.3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</row>
    <row r="69" spans="1:31" ht="14.25" customHeight="1" x14ac:dyDescent="0.3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</row>
    <row r="70" spans="1:31" ht="14.25" customHeight="1" x14ac:dyDescent="0.3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</row>
    <row r="71" spans="1:31" ht="14.25" customHeight="1" x14ac:dyDescent="0.3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</row>
    <row r="72" spans="1:31" ht="14.25" customHeight="1" x14ac:dyDescent="0.3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</row>
    <row r="73" spans="1:31" ht="14.25" customHeight="1" x14ac:dyDescent="0.3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</row>
    <row r="74" spans="1:31" ht="14.25" customHeight="1" x14ac:dyDescent="0.3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</row>
    <row r="75" spans="1:31" ht="14.25" customHeight="1" x14ac:dyDescent="0.3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</row>
    <row r="76" spans="1:31" ht="14.25" customHeight="1" x14ac:dyDescent="0.3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</row>
    <row r="77" spans="1:31" ht="14.25" customHeight="1" x14ac:dyDescent="0.3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</row>
    <row r="78" spans="1:31" ht="14.25" customHeight="1" x14ac:dyDescent="0.3">
      <c r="A78" s="20"/>
      <c r="B78" s="20"/>
      <c r="C78" s="20"/>
      <c r="D78" s="20"/>
      <c r="E78" s="20"/>
      <c r="F78" s="20"/>
      <c r="G78" s="125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</row>
    <row r="79" spans="1:31" ht="14.25" customHeight="1" x14ac:dyDescent="0.3">
      <c r="A79" s="20"/>
      <c r="B79" s="20"/>
      <c r="C79" s="20"/>
      <c r="D79" s="20"/>
      <c r="E79" s="20"/>
      <c r="F79" s="20"/>
      <c r="G79" s="125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</row>
    <row r="80" spans="1:31" ht="14.25" customHeight="1" x14ac:dyDescent="0.3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</row>
    <row r="81" spans="1:31" ht="14.25" customHeight="1" x14ac:dyDescent="0.3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</row>
    <row r="82" spans="1:31" ht="14.25" customHeight="1" x14ac:dyDescent="0.3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</row>
    <row r="83" spans="1:31" ht="14.25" customHeight="1" x14ac:dyDescent="0.3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</row>
    <row r="84" spans="1:31" ht="14.25" customHeight="1" x14ac:dyDescent="0.3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</row>
    <row r="85" spans="1:31" ht="14.25" customHeight="1" x14ac:dyDescent="0.3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</row>
    <row r="86" spans="1:31" ht="14.25" customHeight="1" x14ac:dyDescent="0.3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</row>
    <row r="87" spans="1:31" ht="14.25" customHeight="1" x14ac:dyDescent="0.3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</row>
    <row r="88" spans="1:31" ht="14.25" customHeight="1" x14ac:dyDescent="0.3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</row>
    <row r="89" spans="1:31" ht="14.25" customHeight="1" x14ac:dyDescent="0.3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</row>
    <row r="90" spans="1:31" ht="14.25" customHeight="1" x14ac:dyDescent="0.3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</row>
    <row r="91" spans="1:31" ht="14.25" customHeight="1" x14ac:dyDescent="0.3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</row>
    <row r="92" spans="1:31" ht="14.25" customHeight="1" x14ac:dyDescent="0.3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</row>
    <row r="93" spans="1:31" ht="14.25" customHeight="1" x14ac:dyDescent="0.3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</row>
    <row r="94" spans="1:31" ht="14.25" customHeight="1" x14ac:dyDescent="0.3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</row>
    <row r="95" spans="1:31" ht="14.25" customHeight="1" x14ac:dyDescent="0.3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</row>
    <row r="96" spans="1:31" ht="14.25" customHeight="1" x14ac:dyDescent="0.3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</row>
    <row r="97" spans="1:31" ht="14.25" customHeight="1" x14ac:dyDescent="0.3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</row>
    <row r="98" spans="1:31" ht="14.25" customHeight="1" x14ac:dyDescent="0.3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</row>
    <row r="99" spans="1:31" ht="14.25" customHeight="1" x14ac:dyDescent="0.3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</row>
    <row r="100" spans="1:31" ht="14.25" customHeight="1" x14ac:dyDescent="0.3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</row>
    <row r="101" spans="1:31" ht="14.25" customHeight="1" x14ac:dyDescent="0.3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</row>
    <row r="102" spans="1:31" ht="14.25" customHeight="1" x14ac:dyDescent="0.3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</row>
    <row r="103" spans="1:31" ht="14.25" customHeight="1" x14ac:dyDescent="0.3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</row>
    <row r="104" spans="1:31" ht="14.25" customHeight="1" x14ac:dyDescent="0.3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</row>
    <row r="105" spans="1:31" ht="14.25" customHeight="1" x14ac:dyDescent="0.3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</row>
    <row r="106" spans="1:31" ht="14.25" customHeight="1" x14ac:dyDescent="0.3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</row>
    <row r="107" spans="1:31" ht="14.25" customHeight="1" x14ac:dyDescent="0.3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</row>
    <row r="108" spans="1:31" ht="14.25" customHeight="1" x14ac:dyDescent="0.3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</row>
    <row r="109" spans="1:31" ht="14.25" customHeight="1" x14ac:dyDescent="0.3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</row>
    <row r="110" spans="1:31" ht="14.25" customHeight="1" x14ac:dyDescent="0.3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</row>
    <row r="111" spans="1:31" ht="14.25" customHeight="1" x14ac:dyDescent="0.3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</row>
    <row r="112" spans="1:31" ht="14.25" customHeight="1" x14ac:dyDescent="0.3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</row>
    <row r="113" spans="1:31" ht="14.25" customHeight="1" x14ac:dyDescent="0.3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</row>
    <row r="114" spans="1:31" ht="14.25" customHeight="1" x14ac:dyDescent="0.3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</row>
    <row r="115" spans="1:31" ht="14.25" customHeight="1" x14ac:dyDescent="0.3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</row>
    <row r="116" spans="1:31" ht="14.25" customHeight="1" x14ac:dyDescent="0.3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</row>
    <row r="117" spans="1:31" ht="14.25" customHeight="1" x14ac:dyDescent="0.3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</row>
    <row r="118" spans="1:31" ht="14.25" customHeight="1" x14ac:dyDescent="0.3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</row>
    <row r="119" spans="1:31" ht="14.25" customHeight="1" x14ac:dyDescent="0.3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</row>
    <row r="120" spans="1:31" ht="14.25" customHeight="1" x14ac:dyDescent="0.3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</row>
    <row r="121" spans="1:31" ht="14.25" customHeight="1" x14ac:dyDescent="0.3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</row>
    <row r="122" spans="1:31" ht="14.25" customHeight="1" x14ac:dyDescent="0.3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</row>
    <row r="123" spans="1:31" ht="14.25" customHeight="1" x14ac:dyDescent="0.3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</row>
    <row r="124" spans="1:31" ht="14.25" customHeight="1" x14ac:dyDescent="0.3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</row>
    <row r="125" spans="1:31" ht="14.25" customHeight="1" x14ac:dyDescent="0.3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</row>
    <row r="126" spans="1:31" ht="14.25" customHeight="1" x14ac:dyDescent="0.3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</row>
    <row r="127" spans="1:31" ht="14.25" customHeight="1" x14ac:dyDescent="0.3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</row>
    <row r="128" spans="1:31" ht="14.25" customHeight="1" x14ac:dyDescent="0.3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</row>
    <row r="129" spans="1:31" ht="14.25" customHeight="1" x14ac:dyDescent="0.3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</row>
    <row r="130" spans="1:31" ht="14.25" customHeight="1" x14ac:dyDescent="0.3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</row>
    <row r="131" spans="1:31" ht="14.25" customHeight="1" x14ac:dyDescent="0.3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</row>
    <row r="132" spans="1:31" ht="14.25" customHeight="1" x14ac:dyDescent="0.3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</row>
    <row r="133" spans="1:31" ht="14.25" customHeight="1" x14ac:dyDescent="0.3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</row>
    <row r="134" spans="1:31" ht="14.25" customHeight="1" x14ac:dyDescent="0.3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</row>
    <row r="135" spans="1:31" ht="14.25" customHeight="1" x14ac:dyDescent="0.3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</row>
    <row r="136" spans="1:31" ht="14.25" customHeight="1" x14ac:dyDescent="0.3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</row>
    <row r="137" spans="1:31" ht="14.25" customHeight="1" x14ac:dyDescent="0.3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</row>
    <row r="138" spans="1:31" ht="14.25" customHeight="1" x14ac:dyDescent="0.3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</row>
    <row r="139" spans="1:31" ht="14.25" customHeight="1" x14ac:dyDescent="0.3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</row>
    <row r="140" spans="1:31" ht="14.25" customHeight="1" x14ac:dyDescent="0.3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</row>
    <row r="141" spans="1:31" ht="14.25" customHeight="1" x14ac:dyDescent="0.3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</row>
    <row r="142" spans="1:31" ht="14.25" customHeight="1" x14ac:dyDescent="0.3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</row>
    <row r="143" spans="1:31" ht="14.25" customHeight="1" x14ac:dyDescent="0.3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</row>
    <row r="144" spans="1:31" ht="14.25" customHeight="1" x14ac:dyDescent="0.3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</row>
    <row r="145" spans="1:31" ht="14.25" customHeight="1" x14ac:dyDescent="0.3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</row>
    <row r="146" spans="1:31" ht="14.25" customHeight="1" x14ac:dyDescent="0.3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</row>
    <row r="147" spans="1:31" ht="14.25" customHeight="1" x14ac:dyDescent="0.3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</row>
    <row r="148" spans="1:31" ht="14.25" customHeight="1" x14ac:dyDescent="0.3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</row>
    <row r="149" spans="1:31" ht="14.25" customHeight="1" x14ac:dyDescent="0.3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</row>
    <row r="150" spans="1:31" ht="14.25" customHeight="1" x14ac:dyDescent="0.3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</row>
    <row r="151" spans="1:31" ht="14.25" customHeight="1" x14ac:dyDescent="0.3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</row>
    <row r="152" spans="1:31" ht="14.25" customHeight="1" x14ac:dyDescent="0.3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</row>
    <row r="153" spans="1:31" ht="14.25" customHeight="1" x14ac:dyDescent="0.3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</row>
    <row r="154" spans="1:31" ht="14.25" customHeight="1" x14ac:dyDescent="0.3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</row>
    <row r="155" spans="1:31" ht="14.25" customHeight="1" x14ac:dyDescent="0.3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</row>
    <row r="156" spans="1:31" ht="14.25" customHeight="1" x14ac:dyDescent="0.3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</row>
    <row r="157" spans="1:31" ht="14.25" customHeight="1" x14ac:dyDescent="0.3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</row>
    <row r="158" spans="1:31" ht="14.25" customHeight="1" x14ac:dyDescent="0.3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</row>
    <row r="159" spans="1:31" ht="14.25" customHeight="1" x14ac:dyDescent="0.3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</row>
    <row r="160" spans="1:31" ht="14.25" customHeight="1" x14ac:dyDescent="0.3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</row>
    <row r="161" spans="1:31" ht="14.25" customHeight="1" x14ac:dyDescent="0.3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</row>
    <row r="162" spans="1:31" ht="14.25" customHeight="1" x14ac:dyDescent="0.3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</row>
    <row r="163" spans="1:31" ht="14.25" customHeight="1" x14ac:dyDescent="0.3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</row>
    <row r="164" spans="1:31" ht="14.25" customHeight="1" x14ac:dyDescent="0.3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</row>
    <row r="165" spans="1:31" ht="14.25" customHeight="1" x14ac:dyDescent="0.3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</row>
    <row r="166" spans="1:31" ht="14.25" customHeight="1" x14ac:dyDescent="0.3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</row>
    <row r="167" spans="1:31" ht="14.25" customHeight="1" x14ac:dyDescent="0.3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</row>
    <row r="168" spans="1:31" ht="14.25" customHeight="1" x14ac:dyDescent="0.3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</row>
    <row r="169" spans="1:31" ht="14.25" customHeight="1" x14ac:dyDescent="0.3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</row>
    <row r="170" spans="1:31" ht="14.25" customHeight="1" x14ac:dyDescent="0.3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</row>
    <row r="171" spans="1:31" ht="14.25" customHeight="1" x14ac:dyDescent="0.3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</row>
    <row r="172" spans="1:31" ht="14.25" customHeight="1" x14ac:dyDescent="0.3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</row>
    <row r="173" spans="1:31" ht="14.25" customHeight="1" x14ac:dyDescent="0.3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</row>
    <row r="174" spans="1:31" ht="14.25" customHeight="1" x14ac:dyDescent="0.3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</row>
    <row r="175" spans="1:31" ht="14.25" customHeight="1" x14ac:dyDescent="0.3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</row>
    <row r="176" spans="1:31" ht="14.25" customHeight="1" x14ac:dyDescent="0.3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</row>
    <row r="177" spans="1:31" ht="14.25" customHeight="1" x14ac:dyDescent="0.3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</row>
    <row r="178" spans="1:31" ht="14.25" customHeight="1" x14ac:dyDescent="0.3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</row>
    <row r="179" spans="1:31" ht="14.25" customHeight="1" x14ac:dyDescent="0.3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</row>
    <row r="180" spans="1:31" ht="14.25" customHeight="1" x14ac:dyDescent="0.3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</row>
    <row r="181" spans="1:31" ht="14.25" customHeight="1" x14ac:dyDescent="0.3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</row>
    <row r="182" spans="1:31" ht="14.25" customHeight="1" x14ac:dyDescent="0.3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</row>
    <row r="183" spans="1:31" ht="14.25" customHeight="1" x14ac:dyDescent="0.3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</row>
    <row r="184" spans="1:31" ht="14.25" customHeight="1" x14ac:dyDescent="0.3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</row>
    <row r="185" spans="1:31" ht="14.25" customHeight="1" x14ac:dyDescent="0.3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</row>
    <row r="186" spans="1:31" ht="14.25" customHeight="1" x14ac:dyDescent="0.3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</row>
    <row r="187" spans="1:31" ht="14.25" customHeight="1" x14ac:dyDescent="0.3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</row>
    <row r="188" spans="1:31" ht="14.25" customHeight="1" x14ac:dyDescent="0.3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</row>
    <row r="189" spans="1:31" ht="14.25" customHeight="1" x14ac:dyDescent="0.3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</row>
    <row r="190" spans="1:31" ht="14.25" customHeight="1" x14ac:dyDescent="0.3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</row>
    <row r="191" spans="1:31" ht="14.25" customHeight="1" x14ac:dyDescent="0.3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</row>
    <row r="192" spans="1:31" ht="14.25" customHeight="1" x14ac:dyDescent="0.3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</row>
    <row r="193" spans="1:31" ht="14.25" customHeight="1" x14ac:dyDescent="0.3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</row>
    <row r="194" spans="1:31" ht="14.25" customHeight="1" x14ac:dyDescent="0.3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</row>
    <row r="195" spans="1:31" ht="14.25" customHeight="1" x14ac:dyDescent="0.3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</row>
    <row r="196" spans="1:31" ht="14.25" customHeight="1" x14ac:dyDescent="0.3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</row>
    <row r="197" spans="1:31" ht="14.25" customHeight="1" x14ac:dyDescent="0.3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</row>
    <row r="198" spans="1:31" ht="14.25" customHeight="1" x14ac:dyDescent="0.3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</row>
    <row r="199" spans="1:31" ht="14.25" customHeight="1" x14ac:dyDescent="0.3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</row>
    <row r="200" spans="1:31" ht="14.25" customHeight="1" x14ac:dyDescent="0.3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</row>
    <row r="201" spans="1:31" ht="14.25" customHeight="1" x14ac:dyDescent="0.3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</row>
    <row r="202" spans="1:31" ht="14.25" customHeight="1" x14ac:dyDescent="0.3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</row>
    <row r="203" spans="1:31" ht="14.25" customHeight="1" x14ac:dyDescent="0.3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</row>
    <row r="204" spans="1:31" ht="14.25" customHeight="1" x14ac:dyDescent="0.3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</row>
    <row r="205" spans="1:31" ht="14.25" customHeight="1" x14ac:dyDescent="0.3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</row>
    <row r="206" spans="1:31" ht="14.25" customHeight="1" x14ac:dyDescent="0.3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</row>
    <row r="207" spans="1:31" ht="14.25" customHeight="1" x14ac:dyDescent="0.3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</row>
    <row r="208" spans="1:31" ht="14.25" customHeight="1" x14ac:dyDescent="0.3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</row>
    <row r="209" spans="1:31" ht="14.25" customHeight="1" x14ac:dyDescent="0.3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</row>
    <row r="210" spans="1:31" ht="14.25" customHeight="1" x14ac:dyDescent="0.3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</row>
    <row r="211" spans="1:31" ht="14.25" customHeight="1" x14ac:dyDescent="0.3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</row>
    <row r="212" spans="1:31" ht="14.25" customHeight="1" x14ac:dyDescent="0.3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</row>
    <row r="213" spans="1:31" ht="14.25" customHeight="1" x14ac:dyDescent="0.3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</row>
    <row r="214" spans="1:31" ht="14.25" customHeight="1" x14ac:dyDescent="0.3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</row>
    <row r="215" spans="1:31" ht="14.25" customHeight="1" x14ac:dyDescent="0.3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</row>
    <row r="216" spans="1:31" ht="14.25" customHeight="1" x14ac:dyDescent="0.3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</row>
    <row r="217" spans="1:31" ht="14.25" customHeight="1" x14ac:dyDescent="0.3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</row>
    <row r="218" spans="1:31" ht="14.25" customHeight="1" x14ac:dyDescent="0.3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</row>
    <row r="219" spans="1:31" ht="14.25" customHeight="1" x14ac:dyDescent="0.3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</row>
    <row r="220" spans="1:31" ht="14.25" customHeight="1" x14ac:dyDescent="0.3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</row>
    <row r="221" spans="1:31" ht="14.25" customHeight="1" x14ac:dyDescent="0.3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</row>
    <row r="222" spans="1:31" ht="14.25" customHeight="1" x14ac:dyDescent="0.3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</row>
    <row r="223" spans="1:31" ht="14.25" customHeight="1" x14ac:dyDescent="0.3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</row>
    <row r="224" spans="1:31" ht="14.25" customHeight="1" x14ac:dyDescent="0.3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</row>
    <row r="225" spans="1:31" ht="14.25" customHeight="1" x14ac:dyDescent="0.3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</row>
    <row r="226" spans="1:31" ht="14.25" customHeight="1" x14ac:dyDescent="0.3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</row>
    <row r="227" spans="1:31" ht="14.25" customHeight="1" x14ac:dyDescent="0.3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</row>
    <row r="228" spans="1:31" ht="14.25" customHeight="1" x14ac:dyDescent="0.3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</row>
    <row r="229" spans="1:31" ht="14.25" customHeight="1" x14ac:dyDescent="0.3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</row>
    <row r="230" spans="1:31" ht="14.25" customHeight="1" x14ac:dyDescent="0.3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</row>
    <row r="231" spans="1:31" ht="14.25" customHeight="1" x14ac:dyDescent="0.3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</row>
    <row r="232" spans="1:31" ht="14.25" customHeight="1" x14ac:dyDescent="0.3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</row>
    <row r="233" spans="1:31" ht="14.25" customHeight="1" x14ac:dyDescent="0.3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</row>
    <row r="234" spans="1:31" ht="14.25" customHeight="1" x14ac:dyDescent="0.3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</row>
    <row r="235" spans="1:31" ht="14.25" customHeight="1" x14ac:dyDescent="0.3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</row>
    <row r="236" spans="1:31" ht="14.25" customHeight="1" x14ac:dyDescent="0.3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</row>
    <row r="237" spans="1:31" ht="14.25" customHeight="1" x14ac:dyDescent="0.3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</row>
    <row r="238" spans="1:31" ht="14.25" customHeight="1" x14ac:dyDescent="0.3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</row>
    <row r="239" spans="1:31" ht="14.25" customHeight="1" x14ac:dyDescent="0.3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</row>
    <row r="240" spans="1:31" ht="14.25" customHeight="1" x14ac:dyDescent="0.3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</row>
    <row r="241" spans="1:31" ht="14.25" customHeight="1" x14ac:dyDescent="0.3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</row>
    <row r="242" spans="1:31" ht="14.25" customHeight="1" x14ac:dyDescent="0.3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</row>
    <row r="243" spans="1:31" ht="14.25" customHeight="1" x14ac:dyDescent="0.3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</row>
    <row r="244" spans="1:31" ht="14.25" customHeight="1" x14ac:dyDescent="0.3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</row>
    <row r="245" spans="1:31" ht="14.25" customHeight="1" x14ac:dyDescent="0.3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</row>
    <row r="246" spans="1:31" ht="14.25" customHeight="1" x14ac:dyDescent="0.3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</row>
    <row r="247" spans="1:31" ht="14.25" customHeight="1" x14ac:dyDescent="0.3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</row>
    <row r="248" spans="1:31" ht="14.25" customHeight="1" x14ac:dyDescent="0.3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</row>
    <row r="249" spans="1:31" ht="14.25" customHeight="1" x14ac:dyDescent="0.3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</row>
    <row r="250" spans="1:31" ht="14.25" customHeight="1" x14ac:dyDescent="0.3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</row>
    <row r="251" spans="1:31" ht="14.25" customHeight="1" x14ac:dyDescent="0.3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</row>
    <row r="252" spans="1:31" ht="14.25" customHeight="1" x14ac:dyDescent="0.3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</row>
    <row r="253" spans="1:31" ht="14.25" customHeight="1" x14ac:dyDescent="0.3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</row>
    <row r="254" spans="1:31" ht="14.25" customHeight="1" x14ac:dyDescent="0.3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</row>
    <row r="255" spans="1:31" ht="14.25" customHeight="1" x14ac:dyDescent="0.3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</row>
    <row r="256" spans="1:31" ht="14.25" customHeight="1" x14ac:dyDescent="0.3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</row>
    <row r="257" spans="1:31" ht="14.25" customHeight="1" x14ac:dyDescent="0.3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</row>
    <row r="258" spans="1:31" ht="14.25" customHeight="1" x14ac:dyDescent="0.3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</row>
    <row r="259" spans="1:31" ht="14.25" customHeight="1" x14ac:dyDescent="0.3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</row>
    <row r="260" spans="1:31" ht="14.25" customHeight="1" x14ac:dyDescent="0.3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</row>
    <row r="261" spans="1:31" ht="14.25" customHeight="1" x14ac:dyDescent="0.3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</row>
    <row r="262" spans="1:31" ht="14.25" customHeight="1" x14ac:dyDescent="0.3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</row>
    <row r="263" spans="1:31" ht="14.25" customHeight="1" x14ac:dyDescent="0.3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</row>
    <row r="264" spans="1:31" ht="14.25" customHeight="1" x14ac:dyDescent="0.3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</row>
    <row r="265" spans="1:31" ht="14.25" customHeight="1" x14ac:dyDescent="0.3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</row>
    <row r="266" spans="1:31" ht="14.25" customHeight="1" x14ac:dyDescent="0.3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</row>
    <row r="267" spans="1:31" ht="14.25" customHeight="1" x14ac:dyDescent="0.3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</row>
    <row r="268" spans="1:31" ht="14.25" customHeight="1" x14ac:dyDescent="0.3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</row>
    <row r="269" spans="1:31" ht="14.25" customHeight="1" x14ac:dyDescent="0.3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</row>
    <row r="270" spans="1:31" ht="14.25" customHeight="1" x14ac:dyDescent="0.3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</row>
    <row r="271" spans="1:31" ht="14.25" customHeight="1" x14ac:dyDescent="0.3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</row>
    <row r="272" spans="1:31" ht="14.25" customHeight="1" x14ac:dyDescent="0.3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</row>
    <row r="273" spans="1:31" ht="14.25" customHeight="1" x14ac:dyDescent="0.3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</row>
    <row r="274" spans="1:31" ht="14.25" customHeight="1" x14ac:dyDescent="0.3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</row>
    <row r="275" spans="1:31" ht="14.25" customHeight="1" x14ac:dyDescent="0.3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</row>
    <row r="276" spans="1:31" ht="14.25" customHeight="1" x14ac:dyDescent="0.3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</row>
    <row r="277" spans="1:31" ht="14.25" customHeight="1" x14ac:dyDescent="0.3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</row>
    <row r="278" spans="1:31" ht="14.25" customHeight="1" x14ac:dyDescent="0.3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</row>
    <row r="279" spans="1:31" ht="14.25" customHeight="1" x14ac:dyDescent="0.3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</row>
    <row r="280" spans="1:31" ht="14.25" customHeight="1" x14ac:dyDescent="0.3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</row>
    <row r="281" spans="1:31" ht="14.25" customHeight="1" x14ac:dyDescent="0.3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</row>
    <row r="282" spans="1:31" ht="14.25" customHeight="1" x14ac:dyDescent="0.3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</row>
    <row r="283" spans="1:31" ht="14.25" customHeight="1" x14ac:dyDescent="0.3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</row>
    <row r="284" spans="1:31" ht="14.25" customHeight="1" x14ac:dyDescent="0.3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</row>
    <row r="285" spans="1:31" ht="14.25" customHeight="1" x14ac:dyDescent="0.3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</row>
    <row r="286" spans="1:31" ht="14.25" customHeight="1" x14ac:dyDescent="0.3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</row>
    <row r="287" spans="1:31" ht="14.25" customHeight="1" x14ac:dyDescent="0.3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</row>
    <row r="288" spans="1:31" ht="14.25" customHeight="1" x14ac:dyDescent="0.3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</row>
    <row r="289" spans="1:31" ht="14.25" customHeight="1" x14ac:dyDescent="0.3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</row>
    <row r="290" spans="1:31" ht="14.25" customHeight="1" x14ac:dyDescent="0.3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</row>
    <row r="291" spans="1:31" ht="14.25" customHeight="1" x14ac:dyDescent="0.3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</row>
    <row r="292" spans="1:31" ht="14.25" customHeight="1" x14ac:dyDescent="0.3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</row>
    <row r="293" spans="1:31" ht="14.25" customHeight="1" x14ac:dyDescent="0.3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</row>
    <row r="294" spans="1:31" ht="14.25" customHeight="1" x14ac:dyDescent="0.3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</row>
    <row r="295" spans="1:31" ht="14.25" customHeight="1" x14ac:dyDescent="0.3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</row>
    <row r="296" spans="1:31" ht="14.25" customHeight="1" x14ac:dyDescent="0.3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</row>
    <row r="297" spans="1:31" ht="14.25" customHeight="1" x14ac:dyDescent="0.3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</row>
    <row r="298" spans="1:31" ht="14.25" customHeight="1" x14ac:dyDescent="0.3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</row>
    <row r="299" spans="1:31" ht="14.25" customHeight="1" x14ac:dyDescent="0.3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</row>
    <row r="300" spans="1:31" ht="14.25" customHeight="1" x14ac:dyDescent="0.3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</row>
    <row r="301" spans="1:31" ht="14.25" customHeight="1" x14ac:dyDescent="0.3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</row>
    <row r="302" spans="1:31" ht="14.25" customHeight="1" x14ac:dyDescent="0.3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</row>
    <row r="303" spans="1:31" ht="14.25" customHeight="1" x14ac:dyDescent="0.3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</row>
    <row r="304" spans="1:31" ht="14.25" customHeight="1" x14ac:dyDescent="0.3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</row>
    <row r="305" spans="1:31" ht="14.25" customHeight="1" x14ac:dyDescent="0.3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</row>
    <row r="306" spans="1:31" ht="14.25" customHeight="1" x14ac:dyDescent="0.3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</row>
    <row r="307" spans="1:31" ht="14.25" customHeight="1" x14ac:dyDescent="0.3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</row>
    <row r="308" spans="1:31" ht="14.25" customHeight="1" x14ac:dyDescent="0.3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</row>
    <row r="309" spans="1:31" ht="14.25" customHeight="1" x14ac:dyDescent="0.3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</row>
    <row r="310" spans="1:31" ht="14.25" customHeight="1" x14ac:dyDescent="0.3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</row>
    <row r="311" spans="1:31" ht="14.25" customHeight="1" x14ac:dyDescent="0.3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</row>
    <row r="312" spans="1:31" ht="14.25" customHeight="1" x14ac:dyDescent="0.3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</row>
    <row r="313" spans="1:31" ht="14.25" customHeight="1" x14ac:dyDescent="0.3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</row>
    <row r="314" spans="1:31" ht="14.25" customHeight="1" x14ac:dyDescent="0.3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</row>
    <row r="315" spans="1:31" ht="14.25" customHeight="1" x14ac:dyDescent="0.3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</row>
    <row r="316" spans="1:31" ht="14.25" customHeight="1" x14ac:dyDescent="0.3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</row>
    <row r="317" spans="1:31" ht="14.25" customHeight="1" x14ac:dyDescent="0.3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</row>
    <row r="318" spans="1:31" ht="14.25" customHeight="1" x14ac:dyDescent="0.3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</row>
    <row r="319" spans="1:31" ht="14.25" customHeight="1" x14ac:dyDescent="0.3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</row>
    <row r="320" spans="1:31" ht="14.25" customHeight="1" x14ac:dyDescent="0.3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</row>
    <row r="321" spans="1:31" ht="14.25" customHeight="1" x14ac:dyDescent="0.3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</row>
    <row r="322" spans="1:31" ht="14.25" customHeight="1" x14ac:dyDescent="0.3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</row>
    <row r="323" spans="1:31" ht="14.25" customHeight="1" x14ac:dyDescent="0.3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</row>
    <row r="324" spans="1:31" ht="14.25" customHeight="1" x14ac:dyDescent="0.3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</row>
    <row r="325" spans="1:31" ht="14.25" customHeight="1" x14ac:dyDescent="0.3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</row>
    <row r="326" spans="1:31" ht="14.25" customHeight="1" x14ac:dyDescent="0.3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</row>
    <row r="327" spans="1:31" ht="14.25" customHeight="1" x14ac:dyDescent="0.3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</row>
    <row r="328" spans="1:31" ht="14.25" customHeight="1" x14ac:dyDescent="0.3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</row>
    <row r="329" spans="1:31" ht="14.25" customHeight="1" x14ac:dyDescent="0.3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</row>
    <row r="330" spans="1:31" ht="14.25" customHeight="1" x14ac:dyDescent="0.3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</row>
    <row r="331" spans="1:31" ht="14.25" customHeight="1" x14ac:dyDescent="0.3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</row>
    <row r="332" spans="1:31" ht="14.25" customHeight="1" x14ac:dyDescent="0.3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</row>
    <row r="333" spans="1:31" ht="14.25" customHeight="1" x14ac:dyDescent="0.3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</row>
    <row r="334" spans="1:31" ht="14.25" customHeight="1" x14ac:dyDescent="0.3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</row>
    <row r="335" spans="1:31" ht="14.25" customHeight="1" x14ac:dyDescent="0.3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</row>
    <row r="336" spans="1:31" ht="14.25" customHeight="1" x14ac:dyDescent="0.3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</row>
    <row r="337" spans="1:31" ht="14.25" customHeight="1" x14ac:dyDescent="0.3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</row>
    <row r="338" spans="1:31" ht="14.25" customHeight="1" x14ac:dyDescent="0.3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</row>
    <row r="339" spans="1:31" ht="14.25" customHeight="1" x14ac:dyDescent="0.3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</row>
    <row r="340" spans="1:31" ht="14.25" customHeight="1" x14ac:dyDescent="0.3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</row>
    <row r="341" spans="1:31" ht="14.25" customHeight="1" x14ac:dyDescent="0.3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</row>
    <row r="342" spans="1:31" ht="14.25" customHeight="1" x14ac:dyDescent="0.3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</row>
    <row r="343" spans="1:31" ht="14.25" customHeight="1" x14ac:dyDescent="0.3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</row>
    <row r="344" spans="1:31" ht="14.25" customHeight="1" x14ac:dyDescent="0.3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</row>
    <row r="345" spans="1:31" ht="14.25" customHeight="1" x14ac:dyDescent="0.3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</row>
    <row r="346" spans="1:31" ht="14.25" customHeight="1" x14ac:dyDescent="0.3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</row>
    <row r="347" spans="1:31" ht="14.25" customHeight="1" x14ac:dyDescent="0.3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</row>
    <row r="348" spans="1:31" ht="14.25" customHeight="1" x14ac:dyDescent="0.3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</row>
    <row r="349" spans="1:31" ht="14.25" customHeight="1" x14ac:dyDescent="0.3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</row>
    <row r="350" spans="1:31" ht="14.25" customHeight="1" x14ac:dyDescent="0.3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</row>
    <row r="351" spans="1:31" ht="14.25" customHeight="1" x14ac:dyDescent="0.3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</row>
    <row r="352" spans="1:31" ht="14.25" customHeight="1" x14ac:dyDescent="0.3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</row>
    <row r="353" spans="1:31" ht="14.25" customHeight="1" x14ac:dyDescent="0.3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</row>
    <row r="354" spans="1:31" ht="14.25" customHeight="1" x14ac:dyDescent="0.3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</row>
    <row r="355" spans="1:31" ht="14.25" customHeight="1" x14ac:dyDescent="0.3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</row>
    <row r="356" spans="1:31" ht="14.25" customHeight="1" x14ac:dyDescent="0.3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</row>
    <row r="357" spans="1:31" ht="14.25" customHeight="1" x14ac:dyDescent="0.3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</row>
    <row r="358" spans="1:31" ht="14.25" customHeight="1" x14ac:dyDescent="0.3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</row>
    <row r="359" spans="1:31" ht="14.25" customHeight="1" x14ac:dyDescent="0.3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</row>
    <row r="360" spans="1:31" ht="14.25" customHeight="1" x14ac:dyDescent="0.3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</row>
    <row r="361" spans="1:31" ht="14.25" customHeight="1" x14ac:dyDescent="0.3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</row>
    <row r="362" spans="1:31" ht="14.25" customHeight="1" x14ac:dyDescent="0.3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</row>
    <row r="363" spans="1:31" ht="14.25" customHeight="1" x14ac:dyDescent="0.3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</row>
    <row r="364" spans="1:31" ht="14.25" customHeight="1" x14ac:dyDescent="0.3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</row>
    <row r="365" spans="1:31" ht="14.25" customHeight="1" x14ac:dyDescent="0.3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</row>
    <row r="366" spans="1:31" ht="14.25" customHeight="1" x14ac:dyDescent="0.3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</row>
    <row r="367" spans="1:31" ht="14.25" customHeight="1" x14ac:dyDescent="0.3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</row>
    <row r="368" spans="1:31" ht="14.25" customHeight="1" x14ac:dyDescent="0.3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</row>
    <row r="369" spans="1:31" ht="14.25" customHeight="1" x14ac:dyDescent="0.3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</row>
    <row r="370" spans="1:31" ht="14.25" customHeight="1" x14ac:dyDescent="0.3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</row>
    <row r="371" spans="1:31" ht="14.25" customHeight="1" x14ac:dyDescent="0.3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</row>
    <row r="372" spans="1:31" ht="14.25" customHeight="1" x14ac:dyDescent="0.3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</row>
    <row r="373" spans="1:31" ht="14.25" customHeight="1" x14ac:dyDescent="0.3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</row>
    <row r="374" spans="1:31" ht="14.25" customHeight="1" x14ac:dyDescent="0.3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</row>
    <row r="375" spans="1:31" ht="14.25" customHeight="1" x14ac:dyDescent="0.3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</row>
    <row r="376" spans="1:31" ht="14.25" customHeight="1" x14ac:dyDescent="0.3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</row>
    <row r="377" spans="1:31" ht="14.25" customHeight="1" x14ac:dyDescent="0.3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</row>
    <row r="378" spans="1:31" ht="14.25" customHeight="1" x14ac:dyDescent="0.3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</row>
    <row r="379" spans="1:31" ht="14.25" customHeight="1" x14ac:dyDescent="0.3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</row>
    <row r="380" spans="1:31" ht="14.25" customHeight="1" x14ac:dyDescent="0.3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</row>
    <row r="381" spans="1:31" ht="14.25" customHeight="1" x14ac:dyDescent="0.3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</row>
    <row r="382" spans="1:31" ht="14.25" customHeight="1" x14ac:dyDescent="0.3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</row>
    <row r="383" spans="1:31" ht="14.25" customHeight="1" x14ac:dyDescent="0.3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</row>
    <row r="384" spans="1:31" ht="14.25" customHeight="1" x14ac:dyDescent="0.3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</row>
    <row r="385" spans="1:31" ht="14.25" customHeight="1" x14ac:dyDescent="0.3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</row>
    <row r="386" spans="1:31" ht="14.25" customHeight="1" x14ac:dyDescent="0.3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</row>
    <row r="387" spans="1:31" ht="14.25" customHeight="1" x14ac:dyDescent="0.3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</row>
    <row r="388" spans="1:31" ht="14.25" customHeight="1" x14ac:dyDescent="0.3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</row>
    <row r="389" spans="1:31" ht="14.25" customHeight="1" x14ac:dyDescent="0.3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</row>
    <row r="390" spans="1:31" ht="14.25" customHeight="1" x14ac:dyDescent="0.3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</row>
    <row r="391" spans="1:31" ht="14.25" customHeight="1" x14ac:dyDescent="0.3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</row>
    <row r="392" spans="1:31" ht="14.25" customHeight="1" x14ac:dyDescent="0.3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</row>
    <row r="393" spans="1:31" ht="14.25" customHeight="1" x14ac:dyDescent="0.3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</row>
    <row r="394" spans="1:31" ht="14.25" customHeight="1" x14ac:dyDescent="0.3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</row>
    <row r="395" spans="1:31" ht="14.25" customHeight="1" x14ac:dyDescent="0.3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</row>
    <row r="396" spans="1:31" ht="14.25" customHeight="1" x14ac:dyDescent="0.3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</row>
    <row r="397" spans="1:31" ht="14.25" customHeight="1" x14ac:dyDescent="0.3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</row>
    <row r="398" spans="1:31" ht="14.25" customHeight="1" x14ac:dyDescent="0.3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</row>
    <row r="399" spans="1:31" ht="14.25" customHeight="1" x14ac:dyDescent="0.3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</row>
    <row r="400" spans="1:31" ht="14.25" customHeight="1" x14ac:dyDescent="0.3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</row>
    <row r="401" spans="1:31" ht="14.25" customHeight="1" x14ac:dyDescent="0.3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</row>
    <row r="402" spans="1:31" ht="14.25" customHeight="1" x14ac:dyDescent="0.3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</row>
    <row r="403" spans="1:31" ht="14.25" customHeight="1" x14ac:dyDescent="0.3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</row>
    <row r="404" spans="1:31" ht="14.25" customHeight="1" x14ac:dyDescent="0.3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</row>
    <row r="405" spans="1:31" ht="14.25" customHeight="1" x14ac:dyDescent="0.3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</row>
    <row r="406" spans="1:31" ht="14.25" customHeight="1" x14ac:dyDescent="0.3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</row>
    <row r="407" spans="1:31" ht="14.25" customHeight="1" x14ac:dyDescent="0.3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</row>
    <row r="408" spans="1:31" ht="14.25" customHeight="1" x14ac:dyDescent="0.3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</row>
    <row r="409" spans="1:31" ht="14.25" customHeight="1" x14ac:dyDescent="0.3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</row>
    <row r="410" spans="1:31" ht="14.25" customHeight="1" x14ac:dyDescent="0.3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</row>
    <row r="411" spans="1:31" ht="14.25" customHeight="1" x14ac:dyDescent="0.3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</row>
    <row r="412" spans="1:31" ht="14.25" customHeight="1" x14ac:dyDescent="0.3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</row>
    <row r="413" spans="1:31" ht="14.25" customHeight="1" x14ac:dyDescent="0.3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</row>
    <row r="414" spans="1:31" ht="14.25" customHeight="1" x14ac:dyDescent="0.3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</row>
    <row r="415" spans="1:31" ht="14.25" customHeight="1" x14ac:dyDescent="0.3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</row>
    <row r="416" spans="1:31" ht="14.25" customHeight="1" x14ac:dyDescent="0.3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</row>
    <row r="417" spans="1:31" ht="14.25" customHeight="1" x14ac:dyDescent="0.3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</row>
    <row r="418" spans="1:31" ht="14.25" customHeight="1" x14ac:dyDescent="0.3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</row>
    <row r="419" spans="1:31" ht="14.25" customHeight="1" x14ac:dyDescent="0.3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</row>
    <row r="420" spans="1:31" ht="14.25" customHeight="1" x14ac:dyDescent="0.3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</row>
    <row r="421" spans="1:31" ht="14.25" customHeight="1" x14ac:dyDescent="0.3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</row>
    <row r="422" spans="1:31" ht="14.25" customHeight="1" x14ac:dyDescent="0.3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</row>
    <row r="423" spans="1:31" ht="14.25" customHeight="1" x14ac:dyDescent="0.3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</row>
    <row r="424" spans="1:31" ht="14.25" customHeight="1" x14ac:dyDescent="0.3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</row>
    <row r="425" spans="1:31" ht="14.25" customHeight="1" x14ac:dyDescent="0.3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</row>
    <row r="426" spans="1:31" ht="14.25" customHeight="1" x14ac:dyDescent="0.3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</row>
    <row r="427" spans="1:31" ht="14.25" customHeight="1" x14ac:dyDescent="0.3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</row>
    <row r="428" spans="1:31" ht="14.25" customHeight="1" x14ac:dyDescent="0.3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</row>
    <row r="429" spans="1:31" ht="14.25" customHeight="1" x14ac:dyDescent="0.3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</row>
    <row r="430" spans="1:31" ht="14.25" customHeight="1" x14ac:dyDescent="0.3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</row>
    <row r="431" spans="1:31" ht="14.25" customHeight="1" x14ac:dyDescent="0.3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</row>
    <row r="432" spans="1:31" ht="14.25" customHeight="1" x14ac:dyDescent="0.3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</row>
    <row r="433" spans="1:31" ht="14.25" customHeight="1" x14ac:dyDescent="0.3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</row>
    <row r="434" spans="1:31" ht="14.25" customHeight="1" x14ac:dyDescent="0.3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</row>
    <row r="435" spans="1:31" ht="14.25" customHeight="1" x14ac:dyDescent="0.3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</row>
    <row r="436" spans="1:31" ht="14.25" customHeight="1" x14ac:dyDescent="0.3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</row>
    <row r="437" spans="1:31" ht="14.25" customHeight="1" x14ac:dyDescent="0.3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</row>
    <row r="438" spans="1:31" ht="14.25" customHeight="1" x14ac:dyDescent="0.3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</row>
    <row r="439" spans="1:31" ht="14.25" customHeight="1" x14ac:dyDescent="0.3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</row>
    <row r="440" spans="1:31" ht="14.25" customHeight="1" x14ac:dyDescent="0.3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</row>
    <row r="441" spans="1:31" ht="14.25" customHeight="1" x14ac:dyDescent="0.3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</row>
    <row r="442" spans="1:31" ht="14.25" customHeight="1" x14ac:dyDescent="0.3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</row>
    <row r="443" spans="1:31" ht="14.25" customHeight="1" x14ac:dyDescent="0.3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</row>
    <row r="444" spans="1:31" ht="14.25" customHeight="1" x14ac:dyDescent="0.3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</row>
    <row r="445" spans="1:31" ht="14.25" customHeight="1" x14ac:dyDescent="0.3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</row>
    <row r="446" spans="1:31" ht="14.25" customHeight="1" x14ac:dyDescent="0.3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</row>
    <row r="447" spans="1:31" ht="14.25" customHeight="1" x14ac:dyDescent="0.3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</row>
    <row r="448" spans="1:31" ht="14.25" customHeight="1" x14ac:dyDescent="0.3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</row>
    <row r="449" spans="1:31" ht="14.25" customHeight="1" x14ac:dyDescent="0.3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</row>
    <row r="450" spans="1:31" ht="14.25" customHeight="1" x14ac:dyDescent="0.3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</row>
    <row r="451" spans="1:31" ht="14.25" customHeight="1" x14ac:dyDescent="0.3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</row>
    <row r="452" spans="1:31" ht="14.25" customHeight="1" x14ac:dyDescent="0.3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</row>
    <row r="453" spans="1:31" ht="14.25" customHeight="1" x14ac:dyDescent="0.3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</row>
    <row r="454" spans="1:31" ht="14.25" customHeight="1" x14ac:dyDescent="0.3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</row>
    <row r="455" spans="1:31" ht="14.25" customHeight="1" x14ac:dyDescent="0.3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</row>
    <row r="456" spans="1:31" ht="14.25" customHeight="1" x14ac:dyDescent="0.3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</row>
    <row r="457" spans="1:31" ht="14.25" customHeight="1" x14ac:dyDescent="0.3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</row>
    <row r="458" spans="1:31" ht="14.25" customHeight="1" x14ac:dyDescent="0.3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</row>
    <row r="459" spans="1:31" ht="14.25" customHeight="1" x14ac:dyDescent="0.3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</row>
    <row r="460" spans="1:31" ht="14.25" customHeight="1" x14ac:dyDescent="0.3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</row>
    <row r="461" spans="1:31" ht="14.25" customHeight="1" x14ac:dyDescent="0.3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</row>
    <row r="462" spans="1:31" ht="14.25" customHeight="1" x14ac:dyDescent="0.3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</row>
    <row r="463" spans="1:31" ht="14.25" customHeight="1" x14ac:dyDescent="0.3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</row>
    <row r="464" spans="1:31" ht="14.25" customHeight="1" x14ac:dyDescent="0.3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</row>
    <row r="465" spans="1:31" ht="14.25" customHeight="1" x14ac:dyDescent="0.3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</row>
    <row r="466" spans="1:31" ht="14.25" customHeight="1" x14ac:dyDescent="0.3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</row>
    <row r="467" spans="1:31" ht="14.25" customHeight="1" x14ac:dyDescent="0.3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</row>
    <row r="468" spans="1:31" ht="14.25" customHeight="1" x14ac:dyDescent="0.3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</row>
    <row r="469" spans="1:31" ht="14.25" customHeight="1" x14ac:dyDescent="0.3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</row>
    <row r="470" spans="1:31" ht="14.25" customHeight="1" x14ac:dyDescent="0.3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</row>
    <row r="471" spans="1:31" ht="14.25" customHeight="1" x14ac:dyDescent="0.3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</row>
    <row r="472" spans="1:31" ht="14.25" customHeight="1" x14ac:dyDescent="0.3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</row>
    <row r="473" spans="1:31" ht="14.25" customHeight="1" x14ac:dyDescent="0.3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</row>
    <row r="474" spans="1:31" ht="14.25" customHeight="1" x14ac:dyDescent="0.3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</row>
    <row r="475" spans="1:31" ht="14.25" customHeight="1" x14ac:dyDescent="0.3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</row>
    <row r="476" spans="1:31" ht="14.25" customHeight="1" x14ac:dyDescent="0.3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</row>
    <row r="477" spans="1:31" ht="14.25" customHeight="1" x14ac:dyDescent="0.3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</row>
    <row r="478" spans="1:31" ht="14.25" customHeight="1" x14ac:dyDescent="0.3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</row>
    <row r="479" spans="1:31" ht="14.25" customHeight="1" x14ac:dyDescent="0.3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</row>
    <row r="480" spans="1:31" ht="14.25" customHeight="1" x14ac:dyDescent="0.3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</row>
    <row r="481" spans="1:31" ht="14.25" customHeight="1" x14ac:dyDescent="0.3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</row>
    <row r="482" spans="1:31" ht="14.25" customHeight="1" x14ac:dyDescent="0.3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</row>
    <row r="483" spans="1:31" ht="14.25" customHeight="1" x14ac:dyDescent="0.3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</row>
    <row r="484" spans="1:31" ht="14.25" customHeight="1" x14ac:dyDescent="0.3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</row>
    <row r="485" spans="1:31" ht="14.25" customHeight="1" x14ac:dyDescent="0.3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</row>
    <row r="486" spans="1:31" ht="14.25" customHeight="1" x14ac:dyDescent="0.3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</row>
    <row r="487" spans="1:31" ht="14.25" customHeight="1" x14ac:dyDescent="0.3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</row>
    <row r="488" spans="1:31" ht="14.25" customHeight="1" x14ac:dyDescent="0.3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</row>
    <row r="489" spans="1:31" ht="14.25" customHeight="1" x14ac:dyDescent="0.3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</row>
    <row r="490" spans="1:31" ht="14.25" customHeight="1" x14ac:dyDescent="0.3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</row>
    <row r="491" spans="1:31" ht="14.25" customHeight="1" x14ac:dyDescent="0.3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</row>
    <row r="492" spans="1:31" ht="14.25" customHeight="1" x14ac:dyDescent="0.3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</row>
    <row r="493" spans="1:31" ht="14.25" customHeight="1" x14ac:dyDescent="0.3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</row>
    <row r="494" spans="1:31" ht="14.25" customHeight="1" x14ac:dyDescent="0.3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</row>
    <row r="495" spans="1:31" ht="14.25" customHeight="1" x14ac:dyDescent="0.3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</row>
    <row r="496" spans="1:31" ht="14.25" customHeight="1" x14ac:dyDescent="0.3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</row>
    <row r="497" spans="1:31" ht="14.25" customHeight="1" x14ac:dyDescent="0.3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</row>
    <row r="498" spans="1:31" ht="14.25" customHeight="1" x14ac:dyDescent="0.3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</row>
    <row r="499" spans="1:31" ht="14.25" customHeight="1" x14ac:dyDescent="0.3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</row>
    <row r="500" spans="1:31" ht="14.25" customHeight="1" x14ac:dyDescent="0.3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</row>
    <row r="501" spans="1:31" ht="14.25" customHeight="1" x14ac:dyDescent="0.3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</row>
    <row r="502" spans="1:31" ht="14.25" customHeight="1" x14ac:dyDescent="0.3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</row>
    <row r="503" spans="1:31" ht="14.25" customHeight="1" x14ac:dyDescent="0.3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</row>
    <row r="504" spans="1:31" ht="14.25" customHeight="1" x14ac:dyDescent="0.3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</row>
    <row r="505" spans="1:31" ht="14.25" customHeight="1" x14ac:dyDescent="0.3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</row>
    <row r="506" spans="1:31" ht="14.25" customHeight="1" x14ac:dyDescent="0.3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</row>
    <row r="507" spans="1:31" ht="14.25" customHeight="1" x14ac:dyDescent="0.3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</row>
    <row r="508" spans="1:31" ht="14.25" customHeight="1" x14ac:dyDescent="0.3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</row>
    <row r="509" spans="1:31" ht="14.25" customHeight="1" x14ac:dyDescent="0.3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</row>
    <row r="510" spans="1:31" ht="14.25" customHeight="1" x14ac:dyDescent="0.3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</row>
    <row r="511" spans="1:31" ht="14.25" customHeight="1" x14ac:dyDescent="0.3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</row>
    <row r="512" spans="1:31" ht="14.25" customHeight="1" x14ac:dyDescent="0.3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</row>
    <row r="513" spans="1:31" ht="14.25" customHeight="1" x14ac:dyDescent="0.3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</row>
    <row r="514" spans="1:31" ht="14.25" customHeight="1" x14ac:dyDescent="0.3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</row>
    <row r="515" spans="1:31" ht="14.25" customHeight="1" x14ac:dyDescent="0.3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</row>
    <row r="516" spans="1:31" ht="14.25" customHeight="1" x14ac:dyDescent="0.3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</row>
    <row r="517" spans="1:31" ht="14.25" customHeight="1" x14ac:dyDescent="0.3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</row>
    <row r="518" spans="1:31" ht="14.25" customHeight="1" x14ac:dyDescent="0.3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</row>
    <row r="519" spans="1:31" ht="14.25" customHeight="1" x14ac:dyDescent="0.3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</row>
    <row r="520" spans="1:31" ht="14.25" customHeight="1" x14ac:dyDescent="0.3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</row>
    <row r="521" spans="1:31" ht="14.25" customHeight="1" x14ac:dyDescent="0.3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</row>
    <row r="522" spans="1:31" ht="14.25" customHeight="1" x14ac:dyDescent="0.3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</row>
    <row r="523" spans="1:31" ht="14.25" customHeight="1" x14ac:dyDescent="0.3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</row>
    <row r="524" spans="1:31" ht="14.25" customHeight="1" x14ac:dyDescent="0.3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</row>
    <row r="525" spans="1:31" ht="14.25" customHeight="1" x14ac:dyDescent="0.3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</row>
    <row r="526" spans="1:31" ht="14.25" customHeight="1" x14ac:dyDescent="0.3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</row>
    <row r="527" spans="1:31" ht="14.25" customHeight="1" x14ac:dyDescent="0.3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</row>
    <row r="528" spans="1:31" ht="14.25" customHeight="1" x14ac:dyDescent="0.3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</row>
    <row r="529" spans="1:31" ht="14.25" customHeight="1" x14ac:dyDescent="0.3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</row>
    <row r="530" spans="1:31" ht="14.25" customHeight="1" x14ac:dyDescent="0.3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</row>
    <row r="531" spans="1:31" ht="14.25" customHeight="1" x14ac:dyDescent="0.3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</row>
    <row r="532" spans="1:31" ht="14.25" customHeight="1" x14ac:dyDescent="0.3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</row>
    <row r="533" spans="1:31" ht="14.25" customHeight="1" x14ac:dyDescent="0.3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</row>
    <row r="534" spans="1:31" ht="14.25" customHeight="1" x14ac:dyDescent="0.3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</row>
    <row r="535" spans="1:31" ht="14.25" customHeight="1" x14ac:dyDescent="0.3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</row>
    <row r="536" spans="1:31" ht="14.25" customHeight="1" x14ac:dyDescent="0.3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</row>
    <row r="537" spans="1:31" ht="14.25" customHeight="1" x14ac:dyDescent="0.3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</row>
    <row r="538" spans="1:31" ht="14.25" customHeight="1" x14ac:dyDescent="0.3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</row>
    <row r="539" spans="1:31" ht="14.25" customHeight="1" x14ac:dyDescent="0.3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</row>
    <row r="540" spans="1:31" ht="14.25" customHeight="1" x14ac:dyDescent="0.3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</row>
    <row r="541" spans="1:31" ht="14.25" customHeight="1" x14ac:dyDescent="0.3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</row>
    <row r="542" spans="1:31" ht="14.25" customHeight="1" x14ac:dyDescent="0.3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</row>
    <row r="543" spans="1:31" ht="14.25" customHeight="1" x14ac:dyDescent="0.3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</row>
    <row r="544" spans="1:31" ht="14.25" customHeight="1" x14ac:dyDescent="0.3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</row>
    <row r="545" spans="1:31" ht="14.25" customHeight="1" x14ac:dyDescent="0.3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</row>
    <row r="546" spans="1:31" ht="14.25" customHeight="1" x14ac:dyDescent="0.3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</row>
    <row r="547" spans="1:31" ht="14.25" customHeight="1" x14ac:dyDescent="0.3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</row>
    <row r="548" spans="1:31" ht="14.25" customHeight="1" x14ac:dyDescent="0.3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</row>
    <row r="549" spans="1:31" ht="14.25" customHeight="1" x14ac:dyDescent="0.3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</row>
    <row r="550" spans="1:31" ht="14.25" customHeight="1" x14ac:dyDescent="0.3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</row>
    <row r="551" spans="1:31" ht="14.25" customHeight="1" x14ac:dyDescent="0.3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</row>
    <row r="552" spans="1:31" ht="14.25" customHeight="1" x14ac:dyDescent="0.3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</row>
    <row r="553" spans="1:31" ht="14.25" customHeight="1" x14ac:dyDescent="0.3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</row>
    <row r="554" spans="1:31" ht="14.25" customHeight="1" x14ac:dyDescent="0.3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</row>
    <row r="555" spans="1:31" ht="14.25" customHeight="1" x14ac:dyDescent="0.3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</row>
    <row r="556" spans="1:31" ht="14.25" customHeight="1" x14ac:dyDescent="0.3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</row>
    <row r="557" spans="1:31" ht="14.25" customHeight="1" x14ac:dyDescent="0.3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</row>
    <row r="558" spans="1:31" ht="14.25" customHeight="1" x14ac:dyDescent="0.3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</row>
    <row r="559" spans="1:31" ht="14.25" customHeight="1" x14ac:dyDescent="0.3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</row>
    <row r="560" spans="1:31" ht="14.25" customHeight="1" x14ac:dyDescent="0.3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</row>
    <row r="561" spans="1:31" ht="14.25" customHeight="1" x14ac:dyDescent="0.3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</row>
    <row r="562" spans="1:31" ht="14.25" customHeight="1" x14ac:dyDescent="0.3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</row>
    <row r="563" spans="1:31" ht="14.25" customHeight="1" x14ac:dyDescent="0.3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</row>
    <row r="564" spans="1:31" ht="14.25" customHeight="1" x14ac:dyDescent="0.3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</row>
    <row r="565" spans="1:31" ht="14.25" customHeight="1" x14ac:dyDescent="0.3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</row>
    <row r="566" spans="1:31" ht="14.25" customHeight="1" x14ac:dyDescent="0.3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</row>
    <row r="567" spans="1:31" ht="14.25" customHeight="1" x14ac:dyDescent="0.3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</row>
    <row r="568" spans="1:31" ht="14.25" customHeight="1" x14ac:dyDescent="0.3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</row>
    <row r="569" spans="1:31" ht="14.25" customHeight="1" x14ac:dyDescent="0.3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</row>
    <row r="570" spans="1:31" ht="14.25" customHeight="1" x14ac:dyDescent="0.3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</row>
    <row r="571" spans="1:31" ht="14.25" customHeight="1" x14ac:dyDescent="0.3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</row>
    <row r="572" spans="1:31" ht="14.25" customHeight="1" x14ac:dyDescent="0.3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</row>
    <row r="573" spans="1:31" ht="14.25" customHeight="1" x14ac:dyDescent="0.3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</row>
    <row r="574" spans="1:31" ht="14.25" customHeight="1" x14ac:dyDescent="0.3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</row>
    <row r="575" spans="1:31" ht="14.25" customHeight="1" x14ac:dyDescent="0.3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</row>
    <row r="576" spans="1:31" ht="14.25" customHeight="1" x14ac:dyDescent="0.3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</row>
    <row r="577" spans="1:31" ht="14.25" customHeight="1" x14ac:dyDescent="0.3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</row>
    <row r="578" spans="1:31" ht="14.25" customHeight="1" x14ac:dyDescent="0.3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</row>
    <row r="579" spans="1:31" ht="14.25" customHeight="1" x14ac:dyDescent="0.3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</row>
    <row r="580" spans="1:31" ht="14.25" customHeight="1" x14ac:dyDescent="0.3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</row>
    <row r="581" spans="1:31" ht="14.25" customHeight="1" x14ac:dyDescent="0.3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  <c r="AE581" s="20"/>
    </row>
    <row r="582" spans="1:31" ht="14.25" customHeight="1" x14ac:dyDescent="0.3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</row>
    <row r="583" spans="1:31" ht="14.25" customHeight="1" x14ac:dyDescent="0.3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</row>
    <row r="584" spans="1:31" ht="14.25" customHeight="1" x14ac:dyDescent="0.3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</row>
    <row r="585" spans="1:31" ht="14.25" customHeight="1" x14ac:dyDescent="0.3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</row>
    <row r="586" spans="1:31" ht="14.25" customHeight="1" x14ac:dyDescent="0.3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</row>
    <row r="587" spans="1:31" ht="14.25" customHeight="1" x14ac:dyDescent="0.3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</row>
    <row r="588" spans="1:31" ht="14.25" customHeight="1" x14ac:dyDescent="0.3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</row>
    <row r="589" spans="1:31" ht="14.25" customHeight="1" x14ac:dyDescent="0.3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</row>
    <row r="590" spans="1:31" ht="14.25" customHeight="1" x14ac:dyDescent="0.3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</row>
    <row r="591" spans="1:31" ht="14.25" customHeight="1" x14ac:dyDescent="0.3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</row>
    <row r="592" spans="1:31" ht="14.25" customHeight="1" x14ac:dyDescent="0.3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</row>
    <row r="593" spans="1:31" ht="14.25" customHeight="1" x14ac:dyDescent="0.3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</row>
    <row r="594" spans="1:31" ht="14.25" customHeight="1" x14ac:dyDescent="0.3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</row>
    <row r="595" spans="1:31" ht="14.25" customHeight="1" x14ac:dyDescent="0.3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</row>
    <row r="596" spans="1:31" ht="14.25" customHeight="1" x14ac:dyDescent="0.3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</row>
    <row r="597" spans="1:31" ht="14.25" customHeight="1" x14ac:dyDescent="0.3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</row>
    <row r="598" spans="1:31" ht="14.25" customHeight="1" x14ac:dyDescent="0.3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</row>
    <row r="599" spans="1:31" ht="14.25" customHeight="1" x14ac:dyDescent="0.3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</row>
    <row r="600" spans="1:31" ht="14.25" customHeight="1" x14ac:dyDescent="0.3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</row>
    <row r="601" spans="1:31" ht="14.25" customHeight="1" x14ac:dyDescent="0.3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</row>
    <row r="602" spans="1:31" ht="14.25" customHeight="1" x14ac:dyDescent="0.3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</row>
    <row r="603" spans="1:31" ht="14.25" customHeight="1" x14ac:dyDescent="0.3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</row>
    <row r="604" spans="1:31" ht="14.25" customHeight="1" x14ac:dyDescent="0.3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</row>
    <row r="605" spans="1:31" ht="14.25" customHeight="1" x14ac:dyDescent="0.3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</row>
    <row r="606" spans="1:31" ht="14.25" customHeight="1" x14ac:dyDescent="0.3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</row>
    <row r="607" spans="1:31" ht="14.25" customHeight="1" x14ac:dyDescent="0.3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</row>
    <row r="608" spans="1:31" ht="14.25" customHeight="1" x14ac:dyDescent="0.3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</row>
    <row r="609" spans="1:31" ht="14.25" customHeight="1" x14ac:dyDescent="0.3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</row>
    <row r="610" spans="1:31" ht="14.25" customHeight="1" x14ac:dyDescent="0.3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</row>
    <row r="611" spans="1:31" ht="14.25" customHeight="1" x14ac:dyDescent="0.3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</row>
    <row r="612" spans="1:31" ht="14.25" customHeight="1" x14ac:dyDescent="0.3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</row>
    <row r="613" spans="1:31" ht="14.25" customHeight="1" x14ac:dyDescent="0.3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</row>
    <row r="614" spans="1:31" ht="14.25" customHeight="1" x14ac:dyDescent="0.3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20"/>
    </row>
    <row r="615" spans="1:31" ht="14.25" customHeight="1" x14ac:dyDescent="0.3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</row>
    <row r="616" spans="1:31" ht="14.25" customHeight="1" x14ac:dyDescent="0.3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</row>
    <row r="617" spans="1:31" ht="14.25" customHeight="1" x14ac:dyDescent="0.3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</row>
    <row r="618" spans="1:31" ht="14.25" customHeight="1" x14ac:dyDescent="0.3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</row>
    <row r="619" spans="1:31" ht="14.25" customHeight="1" x14ac:dyDescent="0.3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</row>
    <row r="620" spans="1:31" ht="14.25" customHeight="1" x14ac:dyDescent="0.3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</row>
    <row r="621" spans="1:31" ht="14.25" customHeight="1" x14ac:dyDescent="0.3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  <c r="AE621" s="20"/>
    </row>
    <row r="622" spans="1:31" ht="14.25" customHeight="1" x14ac:dyDescent="0.3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  <c r="AE622" s="20"/>
    </row>
    <row r="623" spans="1:31" ht="14.25" customHeight="1" x14ac:dyDescent="0.3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</row>
    <row r="624" spans="1:31" ht="14.25" customHeight="1" x14ac:dyDescent="0.3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</row>
    <row r="625" spans="1:31" ht="14.25" customHeight="1" x14ac:dyDescent="0.3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</row>
    <row r="626" spans="1:31" ht="14.25" customHeight="1" x14ac:dyDescent="0.3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  <c r="AE626" s="20"/>
    </row>
    <row r="627" spans="1:31" ht="14.25" customHeight="1" x14ac:dyDescent="0.3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</row>
    <row r="628" spans="1:31" ht="14.25" customHeight="1" x14ac:dyDescent="0.3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  <c r="AE628" s="20"/>
    </row>
    <row r="629" spans="1:31" ht="14.25" customHeight="1" x14ac:dyDescent="0.3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  <c r="AE629" s="20"/>
    </row>
    <row r="630" spans="1:31" ht="14.25" customHeight="1" x14ac:dyDescent="0.3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  <c r="AE630" s="20"/>
    </row>
    <row r="631" spans="1:31" ht="14.25" customHeight="1" x14ac:dyDescent="0.3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  <c r="AE631" s="20"/>
    </row>
    <row r="632" spans="1:31" ht="14.25" customHeight="1" x14ac:dyDescent="0.3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  <c r="AE632" s="20"/>
    </row>
    <row r="633" spans="1:31" ht="14.25" customHeight="1" x14ac:dyDescent="0.3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</row>
    <row r="634" spans="1:31" ht="14.25" customHeight="1" x14ac:dyDescent="0.3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  <c r="AE634" s="20"/>
    </row>
    <row r="635" spans="1:31" ht="14.25" customHeight="1" x14ac:dyDescent="0.3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  <c r="AE635" s="20"/>
    </row>
    <row r="636" spans="1:31" ht="14.25" customHeight="1" x14ac:dyDescent="0.3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  <c r="AE636" s="20"/>
    </row>
    <row r="637" spans="1:31" ht="14.25" customHeight="1" x14ac:dyDescent="0.3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  <c r="AD637" s="20"/>
      <c r="AE637" s="20"/>
    </row>
    <row r="638" spans="1:31" ht="14.25" customHeight="1" x14ac:dyDescent="0.3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  <c r="AD638" s="20"/>
      <c r="AE638" s="20"/>
    </row>
    <row r="639" spans="1:31" ht="14.25" customHeight="1" x14ac:dyDescent="0.3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  <c r="AE639" s="20"/>
    </row>
    <row r="640" spans="1:31" ht="14.25" customHeight="1" x14ac:dyDescent="0.3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  <c r="AD640" s="20"/>
      <c r="AE640" s="20"/>
    </row>
    <row r="641" spans="1:31" ht="14.25" customHeight="1" x14ac:dyDescent="0.3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  <c r="AD641" s="20"/>
      <c r="AE641" s="20"/>
    </row>
    <row r="642" spans="1:31" ht="14.25" customHeight="1" x14ac:dyDescent="0.3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  <c r="AD642" s="20"/>
      <c r="AE642" s="20"/>
    </row>
    <row r="643" spans="1:31" ht="14.25" customHeight="1" x14ac:dyDescent="0.3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  <c r="AD643" s="20"/>
      <c r="AE643" s="20"/>
    </row>
    <row r="644" spans="1:31" ht="14.25" customHeight="1" x14ac:dyDescent="0.3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  <c r="AD644" s="20"/>
      <c r="AE644" s="20"/>
    </row>
    <row r="645" spans="1:31" ht="14.25" customHeight="1" x14ac:dyDescent="0.3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  <c r="AD645" s="20"/>
      <c r="AE645" s="20"/>
    </row>
    <row r="646" spans="1:31" ht="14.25" customHeight="1" x14ac:dyDescent="0.3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  <c r="AD646" s="20"/>
      <c r="AE646" s="20"/>
    </row>
    <row r="647" spans="1:31" ht="14.25" customHeight="1" x14ac:dyDescent="0.3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  <c r="AD647" s="20"/>
      <c r="AE647" s="20"/>
    </row>
    <row r="648" spans="1:31" ht="14.25" customHeight="1" x14ac:dyDescent="0.3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  <c r="AD648" s="20"/>
      <c r="AE648" s="20"/>
    </row>
    <row r="649" spans="1:31" ht="14.25" customHeight="1" x14ac:dyDescent="0.3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  <c r="AD649" s="20"/>
      <c r="AE649" s="20"/>
    </row>
    <row r="650" spans="1:31" ht="14.25" customHeight="1" x14ac:dyDescent="0.3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  <c r="AD650" s="20"/>
      <c r="AE650" s="20"/>
    </row>
    <row r="651" spans="1:31" ht="14.25" customHeight="1" x14ac:dyDescent="0.3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  <c r="AD651" s="20"/>
      <c r="AE651" s="20"/>
    </row>
    <row r="652" spans="1:31" ht="14.25" customHeight="1" x14ac:dyDescent="0.3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  <c r="AD652" s="20"/>
      <c r="AE652" s="20"/>
    </row>
    <row r="653" spans="1:31" ht="14.25" customHeight="1" x14ac:dyDescent="0.3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  <c r="AD653" s="20"/>
      <c r="AE653" s="20"/>
    </row>
    <row r="654" spans="1:31" ht="14.25" customHeight="1" x14ac:dyDescent="0.3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  <c r="AD654" s="20"/>
      <c r="AE654" s="20"/>
    </row>
    <row r="655" spans="1:31" ht="14.25" customHeight="1" x14ac:dyDescent="0.3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  <c r="AD655" s="20"/>
      <c r="AE655" s="20"/>
    </row>
    <row r="656" spans="1:31" ht="14.25" customHeight="1" x14ac:dyDescent="0.3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  <c r="AD656" s="20"/>
      <c r="AE656" s="20"/>
    </row>
    <row r="657" spans="1:31" ht="14.25" customHeight="1" x14ac:dyDescent="0.3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  <c r="AD657" s="20"/>
      <c r="AE657" s="20"/>
    </row>
    <row r="658" spans="1:31" ht="14.25" customHeight="1" x14ac:dyDescent="0.3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  <c r="AD658" s="20"/>
      <c r="AE658" s="20"/>
    </row>
    <row r="659" spans="1:31" ht="14.25" customHeight="1" x14ac:dyDescent="0.3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  <c r="AD659" s="20"/>
      <c r="AE659" s="20"/>
    </row>
    <row r="660" spans="1:31" ht="14.25" customHeight="1" x14ac:dyDescent="0.3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  <c r="AD660" s="20"/>
      <c r="AE660" s="20"/>
    </row>
    <row r="661" spans="1:31" ht="14.25" customHeight="1" x14ac:dyDescent="0.3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  <c r="AD661" s="20"/>
      <c r="AE661" s="20"/>
    </row>
    <row r="662" spans="1:31" ht="14.25" customHeight="1" x14ac:dyDescent="0.3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  <c r="AD662" s="20"/>
      <c r="AE662" s="20"/>
    </row>
    <row r="663" spans="1:31" ht="14.25" customHeight="1" x14ac:dyDescent="0.3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  <c r="AD663" s="20"/>
      <c r="AE663" s="20"/>
    </row>
    <row r="664" spans="1:31" ht="14.25" customHeight="1" x14ac:dyDescent="0.3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  <c r="AD664" s="20"/>
      <c r="AE664" s="20"/>
    </row>
    <row r="665" spans="1:31" ht="14.25" customHeight="1" x14ac:dyDescent="0.3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  <c r="AD665" s="20"/>
      <c r="AE665" s="20"/>
    </row>
    <row r="666" spans="1:31" ht="14.25" customHeight="1" x14ac:dyDescent="0.3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  <c r="AD666" s="20"/>
      <c r="AE666" s="20"/>
    </row>
    <row r="667" spans="1:31" ht="14.25" customHeight="1" x14ac:dyDescent="0.3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  <c r="AD667" s="20"/>
      <c r="AE667" s="20"/>
    </row>
    <row r="668" spans="1:31" ht="14.25" customHeight="1" x14ac:dyDescent="0.3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  <c r="AD668" s="20"/>
      <c r="AE668" s="20"/>
    </row>
    <row r="669" spans="1:31" ht="14.25" customHeight="1" x14ac:dyDescent="0.3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  <c r="AD669" s="20"/>
      <c r="AE669" s="20"/>
    </row>
    <row r="670" spans="1:31" ht="14.25" customHeight="1" x14ac:dyDescent="0.3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  <c r="AD670" s="20"/>
      <c r="AE670" s="20"/>
    </row>
    <row r="671" spans="1:31" ht="14.25" customHeight="1" x14ac:dyDescent="0.3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  <c r="AD671" s="20"/>
      <c r="AE671" s="20"/>
    </row>
    <row r="672" spans="1:31" ht="14.25" customHeight="1" x14ac:dyDescent="0.3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  <c r="AD672" s="20"/>
      <c r="AE672" s="20"/>
    </row>
    <row r="673" spans="1:31" ht="14.25" customHeight="1" x14ac:dyDescent="0.3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  <c r="AD673" s="20"/>
      <c r="AE673" s="20"/>
    </row>
    <row r="674" spans="1:31" ht="14.25" customHeight="1" x14ac:dyDescent="0.3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  <c r="AD674" s="20"/>
      <c r="AE674" s="20"/>
    </row>
    <row r="675" spans="1:31" ht="14.25" customHeight="1" x14ac:dyDescent="0.3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  <c r="AD675" s="20"/>
      <c r="AE675" s="20"/>
    </row>
    <row r="676" spans="1:31" ht="14.25" customHeight="1" x14ac:dyDescent="0.3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  <c r="AD676" s="20"/>
      <c r="AE676" s="20"/>
    </row>
    <row r="677" spans="1:31" ht="14.25" customHeight="1" x14ac:dyDescent="0.3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  <c r="AE677" s="20"/>
    </row>
    <row r="678" spans="1:31" ht="14.25" customHeight="1" x14ac:dyDescent="0.3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  <c r="AD678" s="20"/>
      <c r="AE678" s="20"/>
    </row>
    <row r="679" spans="1:31" ht="14.25" customHeight="1" x14ac:dyDescent="0.3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  <c r="AD679" s="20"/>
      <c r="AE679" s="20"/>
    </row>
    <row r="680" spans="1:31" ht="14.25" customHeight="1" x14ac:dyDescent="0.3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  <c r="AD680" s="20"/>
      <c r="AE680" s="20"/>
    </row>
    <row r="681" spans="1:31" ht="14.25" customHeight="1" x14ac:dyDescent="0.3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  <c r="AD681" s="20"/>
      <c r="AE681" s="20"/>
    </row>
    <row r="682" spans="1:31" ht="14.25" customHeight="1" x14ac:dyDescent="0.3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  <c r="AD682" s="20"/>
      <c r="AE682" s="20"/>
    </row>
    <row r="683" spans="1:31" ht="14.25" customHeight="1" x14ac:dyDescent="0.3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  <c r="AD683" s="20"/>
      <c r="AE683" s="20"/>
    </row>
    <row r="684" spans="1:31" ht="14.25" customHeight="1" x14ac:dyDescent="0.3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  <c r="AD684" s="20"/>
      <c r="AE684" s="20"/>
    </row>
    <row r="685" spans="1:31" ht="14.25" customHeight="1" x14ac:dyDescent="0.3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  <c r="AD685" s="20"/>
      <c r="AE685" s="20"/>
    </row>
    <row r="686" spans="1:31" ht="14.25" customHeight="1" x14ac:dyDescent="0.3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  <c r="AD686" s="20"/>
      <c r="AE686" s="20"/>
    </row>
    <row r="687" spans="1:31" ht="14.25" customHeight="1" x14ac:dyDescent="0.3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  <c r="AD687" s="20"/>
      <c r="AE687" s="20"/>
    </row>
    <row r="688" spans="1:31" ht="14.25" customHeight="1" x14ac:dyDescent="0.3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  <c r="AD688" s="20"/>
      <c r="AE688" s="20"/>
    </row>
    <row r="689" spans="1:31" ht="14.25" customHeight="1" x14ac:dyDescent="0.3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  <c r="AD689" s="20"/>
      <c r="AE689" s="20"/>
    </row>
    <row r="690" spans="1:31" ht="14.25" customHeight="1" x14ac:dyDescent="0.3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  <c r="AD690" s="20"/>
      <c r="AE690" s="20"/>
    </row>
    <row r="691" spans="1:31" ht="14.25" customHeight="1" x14ac:dyDescent="0.3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  <c r="AD691" s="20"/>
      <c r="AE691" s="20"/>
    </row>
    <row r="692" spans="1:31" ht="14.25" customHeight="1" x14ac:dyDescent="0.3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  <c r="AD692" s="20"/>
      <c r="AE692" s="20"/>
    </row>
    <row r="693" spans="1:31" ht="14.25" customHeight="1" x14ac:dyDescent="0.3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  <c r="AD693" s="20"/>
      <c r="AE693" s="20"/>
    </row>
    <row r="694" spans="1:31" ht="14.25" customHeight="1" x14ac:dyDescent="0.3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  <c r="AD694" s="20"/>
      <c r="AE694" s="20"/>
    </row>
    <row r="695" spans="1:31" ht="14.25" customHeight="1" x14ac:dyDescent="0.3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AD695" s="20"/>
      <c r="AE695" s="20"/>
    </row>
    <row r="696" spans="1:31" ht="14.25" customHeight="1" x14ac:dyDescent="0.3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  <c r="AD696" s="20"/>
      <c r="AE696" s="20"/>
    </row>
    <row r="697" spans="1:31" ht="14.25" customHeight="1" x14ac:dyDescent="0.3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  <c r="AD697" s="20"/>
      <c r="AE697" s="20"/>
    </row>
    <row r="698" spans="1:31" ht="14.25" customHeight="1" x14ac:dyDescent="0.3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  <c r="AD698" s="20"/>
      <c r="AE698" s="20"/>
    </row>
    <row r="699" spans="1:31" ht="14.25" customHeight="1" x14ac:dyDescent="0.3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  <c r="AD699" s="20"/>
      <c r="AE699" s="20"/>
    </row>
    <row r="700" spans="1:31" ht="14.25" customHeight="1" x14ac:dyDescent="0.3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  <c r="AD700" s="20"/>
      <c r="AE700" s="20"/>
    </row>
    <row r="701" spans="1:31" ht="14.25" customHeight="1" x14ac:dyDescent="0.3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  <c r="AD701" s="20"/>
      <c r="AE701" s="20"/>
    </row>
    <row r="702" spans="1:31" ht="14.25" customHeight="1" x14ac:dyDescent="0.3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  <c r="AD702" s="20"/>
      <c r="AE702" s="20"/>
    </row>
    <row r="703" spans="1:31" ht="14.25" customHeight="1" x14ac:dyDescent="0.3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  <c r="AD703" s="20"/>
      <c r="AE703" s="20"/>
    </row>
    <row r="704" spans="1:31" ht="14.25" customHeight="1" x14ac:dyDescent="0.3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  <c r="AD704" s="20"/>
      <c r="AE704" s="20"/>
    </row>
    <row r="705" spans="1:31" ht="14.25" customHeight="1" x14ac:dyDescent="0.3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  <c r="AD705" s="20"/>
      <c r="AE705" s="20"/>
    </row>
    <row r="706" spans="1:31" ht="14.25" customHeight="1" x14ac:dyDescent="0.3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  <c r="AD706" s="20"/>
      <c r="AE706" s="20"/>
    </row>
    <row r="707" spans="1:31" ht="14.25" customHeight="1" x14ac:dyDescent="0.3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  <c r="AD707" s="20"/>
      <c r="AE707" s="20"/>
    </row>
    <row r="708" spans="1:31" ht="14.25" customHeight="1" x14ac:dyDescent="0.3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  <c r="AD708" s="20"/>
      <c r="AE708" s="20"/>
    </row>
    <row r="709" spans="1:31" ht="14.25" customHeight="1" x14ac:dyDescent="0.3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  <c r="AD709" s="20"/>
      <c r="AE709" s="20"/>
    </row>
    <row r="710" spans="1:31" ht="14.25" customHeight="1" x14ac:dyDescent="0.3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  <c r="AD710" s="20"/>
      <c r="AE710" s="20"/>
    </row>
    <row r="711" spans="1:31" ht="14.25" customHeight="1" x14ac:dyDescent="0.3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  <c r="AD711" s="20"/>
      <c r="AE711" s="20"/>
    </row>
    <row r="712" spans="1:31" ht="14.25" customHeight="1" x14ac:dyDescent="0.3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  <c r="AD712" s="20"/>
      <c r="AE712" s="20"/>
    </row>
    <row r="713" spans="1:31" ht="14.25" customHeight="1" x14ac:dyDescent="0.3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  <c r="AE713" s="20"/>
    </row>
    <row r="714" spans="1:31" ht="14.25" customHeight="1" x14ac:dyDescent="0.3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  <c r="AD714" s="20"/>
      <c r="AE714" s="20"/>
    </row>
    <row r="715" spans="1:31" ht="14.25" customHeight="1" x14ac:dyDescent="0.3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  <c r="AD715" s="20"/>
      <c r="AE715" s="20"/>
    </row>
    <row r="716" spans="1:31" ht="14.25" customHeight="1" x14ac:dyDescent="0.3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  <c r="AD716" s="20"/>
      <c r="AE716" s="20"/>
    </row>
    <row r="717" spans="1:31" ht="14.25" customHeight="1" x14ac:dyDescent="0.3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  <c r="AD717" s="20"/>
      <c r="AE717" s="20"/>
    </row>
    <row r="718" spans="1:31" ht="14.25" customHeight="1" x14ac:dyDescent="0.3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  <c r="AD718" s="20"/>
      <c r="AE718" s="20"/>
    </row>
    <row r="719" spans="1:31" ht="14.25" customHeight="1" x14ac:dyDescent="0.3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  <c r="AD719" s="20"/>
      <c r="AE719" s="20"/>
    </row>
    <row r="720" spans="1:31" ht="14.25" customHeight="1" x14ac:dyDescent="0.3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  <c r="AD720" s="20"/>
      <c r="AE720" s="20"/>
    </row>
    <row r="721" spans="1:31" ht="14.25" customHeight="1" x14ac:dyDescent="0.3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  <c r="AD721" s="20"/>
      <c r="AE721" s="20"/>
    </row>
    <row r="722" spans="1:31" ht="14.25" customHeight="1" x14ac:dyDescent="0.3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  <c r="AD722" s="20"/>
      <c r="AE722" s="20"/>
    </row>
    <row r="723" spans="1:31" ht="14.25" customHeight="1" x14ac:dyDescent="0.3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  <c r="AD723" s="20"/>
      <c r="AE723" s="20"/>
    </row>
    <row r="724" spans="1:31" ht="14.25" customHeight="1" x14ac:dyDescent="0.3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  <c r="AD724" s="20"/>
      <c r="AE724" s="20"/>
    </row>
    <row r="725" spans="1:31" ht="14.25" customHeight="1" x14ac:dyDescent="0.3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  <c r="AD725" s="20"/>
      <c r="AE725" s="20"/>
    </row>
    <row r="726" spans="1:31" ht="14.25" customHeight="1" x14ac:dyDescent="0.3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  <c r="AD726" s="20"/>
      <c r="AE726" s="20"/>
    </row>
    <row r="727" spans="1:31" ht="14.25" customHeight="1" x14ac:dyDescent="0.3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  <c r="AD727" s="20"/>
      <c r="AE727" s="20"/>
    </row>
    <row r="728" spans="1:31" ht="14.25" customHeight="1" x14ac:dyDescent="0.3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  <c r="AD728" s="20"/>
      <c r="AE728" s="20"/>
    </row>
    <row r="729" spans="1:31" ht="14.25" customHeight="1" x14ac:dyDescent="0.3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  <c r="AD729" s="20"/>
      <c r="AE729" s="20"/>
    </row>
    <row r="730" spans="1:31" ht="14.25" customHeight="1" x14ac:dyDescent="0.3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  <c r="AD730" s="20"/>
      <c r="AE730" s="20"/>
    </row>
    <row r="731" spans="1:31" ht="14.25" customHeight="1" x14ac:dyDescent="0.3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  <c r="AC731" s="20"/>
      <c r="AD731" s="20"/>
      <c r="AE731" s="20"/>
    </row>
    <row r="732" spans="1:31" ht="14.25" customHeight="1" x14ac:dyDescent="0.3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  <c r="AD732" s="20"/>
      <c r="AE732" s="20"/>
    </row>
    <row r="733" spans="1:31" ht="14.25" customHeight="1" x14ac:dyDescent="0.3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  <c r="AD733" s="20"/>
      <c r="AE733" s="20"/>
    </row>
    <row r="734" spans="1:31" ht="14.25" customHeight="1" x14ac:dyDescent="0.3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  <c r="AD734" s="20"/>
      <c r="AE734" s="20"/>
    </row>
    <row r="735" spans="1:31" ht="14.25" customHeight="1" x14ac:dyDescent="0.3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  <c r="AC735" s="20"/>
      <c r="AD735" s="20"/>
      <c r="AE735" s="20"/>
    </row>
    <row r="736" spans="1:31" ht="14.25" customHeight="1" x14ac:dyDescent="0.3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  <c r="AC736" s="20"/>
      <c r="AD736" s="20"/>
      <c r="AE736" s="20"/>
    </row>
    <row r="737" spans="1:31" ht="14.25" customHeight="1" x14ac:dyDescent="0.3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  <c r="AC737" s="20"/>
      <c r="AD737" s="20"/>
      <c r="AE737" s="20"/>
    </row>
    <row r="738" spans="1:31" ht="14.25" customHeight="1" x14ac:dyDescent="0.3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  <c r="AC738" s="20"/>
      <c r="AD738" s="20"/>
      <c r="AE738" s="20"/>
    </row>
    <row r="739" spans="1:31" ht="14.25" customHeight="1" x14ac:dyDescent="0.3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  <c r="AC739" s="20"/>
      <c r="AD739" s="20"/>
      <c r="AE739" s="20"/>
    </row>
    <row r="740" spans="1:31" ht="14.25" customHeight="1" x14ac:dyDescent="0.3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  <c r="AC740" s="20"/>
      <c r="AD740" s="20"/>
      <c r="AE740" s="20"/>
    </row>
    <row r="741" spans="1:31" ht="14.25" customHeight="1" x14ac:dyDescent="0.3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  <c r="AC741" s="20"/>
      <c r="AD741" s="20"/>
      <c r="AE741" s="20"/>
    </row>
    <row r="742" spans="1:31" ht="14.25" customHeight="1" x14ac:dyDescent="0.3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  <c r="AC742" s="20"/>
      <c r="AD742" s="20"/>
      <c r="AE742" s="20"/>
    </row>
    <row r="743" spans="1:31" ht="14.25" customHeight="1" x14ac:dyDescent="0.3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  <c r="AC743" s="20"/>
      <c r="AD743" s="20"/>
      <c r="AE743" s="20"/>
    </row>
    <row r="744" spans="1:31" ht="14.25" customHeight="1" x14ac:dyDescent="0.3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  <c r="AC744" s="20"/>
      <c r="AD744" s="20"/>
      <c r="AE744" s="20"/>
    </row>
    <row r="745" spans="1:31" ht="14.25" customHeight="1" x14ac:dyDescent="0.3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  <c r="AC745" s="20"/>
      <c r="AD745" s="20"/>
      <c r="AE745" s="20"/>
    </row>
    <row r="746" spans="1:31" ht="14.25" customHeight="1" x14ac:dyDescent="0.3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  <c r="AC746" s="20"/>
      <c r="AD746" s="20"/>
      <c r="AE746" s="20"/>
    </row>
    <row r="747" spans="1:31" ht="14.25" customHeight="1" x14ac:dyDescent="0.3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  <c r="AC747" s="20"/>
      <c r="AD747" s="20"/>
      <c r="AE747" s="20"/>
    </row>
    <row r="748" spans="1:31" ht="14.25" customHeight="1" x14ac:dyDescent="0.3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  <c r="AC748" s="20"/>
      <c r="AD748" s="20"/>
      <c r="AE748" s="20"/>
    </row>
    <row r="749" spans="1:31" ht="14.25" customHeight="1" x14ac:dyDescent="0.3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  <c r="AC749" s="20"/>
      <c r="AD749" s="20"/>
      <c r="AE749" s="20"/>
    </row>
    <row r="750" spans="1:31" ht="14.25" customHeight="1" x14ac:dyDescent="0.3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  <c r="AC750" s="20"/>
      <c r="AD750" s="20"/>
      <c r="AE750" s="20"/>
    </row>
    <row r="751" spans="1:31" ht="14.25" customHeight="1" x14ac:dyDescent="0.3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AC751" s="20"/>
      <c r="AD751" s="20"/>
      <c r="AE751" s="20"/>
    </row>
    <row r="752" spans="1:31" ht="14.25" customHeight="1" x14ac:dyDescent="0.3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  <c r="AC752" s="20"/>
      <c r="AD752" s="20"/>
      <c r="AE752" s="20"/>
    </row>
    <row r="753" spans="1:31" ht="14.25" customHeight="1" x14ac:dyDescent="0.3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  <c r="AC753" s="20"/>
      <c r="AD753" s="20"/>
      <c r="AE753" s="20"/>
    </row>
    <row r="754" spans="1:31" ht="14.25" customHeight="1" x14ac:dyDescent="0.3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  <c r="AC754" s="20"/>
      <c r="AD754" s="20"/>
      <c r="AE754" s="20"/>
    </row>
    <row r="755" spans="1:31" ht="14.25" customHeight="1" x14ac:dyDescent="0.3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  <c r="AC755" s="20"/>
      <c r="AD755" s="20"/>
      <c r="AE755" s="20"/>
    </row>
    <row r="756" spans="1:31" ht="14.25" customHeight="1" x14ac:dyDescent="0.3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  <c r="AC756" s="20"/>
      <c r="AD756" s="20"/>
      <c r="AE756" s="20"/>
    </row>
    <row r="757" spans="1:31" ht="14.25" customHeight="1" x14ac:dyDescent="0.3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  <c r="AC757" s="20"/>
      <c r="AD757" s="20"/>
      <c r="AE757" s="20"/>
    </row>
    <row r="758" spans="1:31" ht="14.25" customHeight="1" x14ac:dyDescent="0.3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  <c r="AC758" s="20"/>
      <c r="AD758" s="20"/>
      <c r="AE758" s="20"/>
    </row>
    <row r="759" spans="1:31" ht="14.25" customHeight="1" x14ac:dyDescent="0.3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  <c r="AC759" s="20"/>
      <c r="AD759" s="20"/>
      <c r="AE759" s="20"/>
    </row>
    <row r="760" spans="1:31" ht="14.25" customHeight="1" x14ac:dyDescent="0.3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  <c r="AC760" s="20"/>
      <c r="AD760" s="20"/>
      <c r="AE760" s="20"/>
    </row>
    <row r="761" spans="1:31" ht="14.25" customHeight="1" x14ac:dyDescent="0.3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  <c r="AC761" s="20"/>
      <c r="AD761" s="20"/>
      <c r="AE761" s="20"/>
    </row>
    <row r="762" spans="1:31" ht="14.25" customHeight="1" x14ac:dyDescent="0.3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  <c r="AC762" s="20"/>
      <c r="AD762" s="20"/>
      <c r="AE762" s="20"/>
    </row>
    <row r="763" spans="1:31" ht="14.25" customHeight="1" x14ac:dyDescent="0.3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AC763" s="20"/>
      <c r="AD763" s="20"/>
      <c r="AE763" s="20"/>
    </row>
    <row r="764" spans="1:31" ht="14.25" customHeight="1" x14ac:dyDescent="0.3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  <c r="AD764" s="20"/>
      <c r="AE764" s="20"/>
    </row>
    <row r="765" spans="1:31" ht="14.25" customHeight="1" x14ac:dyDescent="0.3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  <c r="AD765" s="20"/>
      <c r="AE765" s="20"/>
    </row>
    <row r="766" spans="1:31" ht="14.25" customHeight="1" x14ac:dyDescent="0.3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  <c r="AC766" s="20"/>
      <c r="AD766" s="20"/>
      <c r="AE766" s="20"/>
    </row>
    <row r="767" spans="1:31" ht="14.25" customHeight="1" x14ac:dyDescent="0.3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AC767" s="20"/>
      <c r="AD767" s="20"/>
      <c r="AE767" s="20"/>
    </row>
    <row r="768" spans="1:31" ht="14.25" customHeight="1" x14ac:dyDescent="0.3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  <c r="AD768" s="20"/>
      <c r="AE768" s="20"/>
    </row>
    <row r="769" spans="1:31" ht="14.25" customHeight="1" x14ac:dyDescent="0.3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  <c r="AD769" s="20"/>
      <c r="AE769" s="20"/>
    </row>
    <row r="770" spans="1:31" ht="14.25" customHeight="1" x14ac:dyDescent="0.3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  <c r="AD770" s="20"/>
      <c r="AE770" s="20"/>
    </row>
    <row r="771" spans="1:31" ht="14.25" customHeight="1" x14ac:dyDescent="0.3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  <c r="AD771" s="20"/>
      <c r="AE771" s="20"/>
    </row>
    <row r="772" spans="1:31" ht="14.25" customHeight="1" x14ac:dyDescent="0.3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  <c r="AC772" s="20"/>
      <c r="AD772" s="20"/>
      <c r="AE772" s="20"/>
    </row>
    <row r="773" spans="1:31" ht="14.25" customHeight="1" x14ac:dyDescent="0.3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  <c r="AC773" s="20"/>
      <c r="AD773" s="20"/>
      <c r="AE773" s="20"/>
    </row>
    <row r="774" spans="1:31" ht="14.25" customHeight="1" x14ac:dyDescent="0.3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  <c r="AC774" s="20"/>
      <c r="AD774" s="20"/>
      <c r="AE774" s="20"/>
    </row>
    <row r="775" spans="1:31" ht="14.25" customHeight="1" x14ac:dyDescent="0.3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  <c r="AD775" s="20"/>
      <c r="AE775" s="20"/>
    </row>
    <row r="776" spans="1:31" ht="14.25" customHeight="1" x14ac:dyDescent="0.3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  <c r="AC776" s="20"/>
      <c r="AD776" s="20"/>
      <c r="AE776" s="20"/>
    </row>
    <row r="777" spans="1:31" ht="14.25" customHeight="1" x14ac:dyDescent="0.3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  <c r="AC777" s="20"/>
      <c r="AD777" s="20"/>
      <c r="AE777" s="20"/>
    </row>
    <row r="778" spans="1:31" ht="14.25" customHeight="1" x14ac:dyDescent="0.3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  <c r="AC778" s="20"/>
      <c r="AD778" s="20"/>
      <c r="AE778" s="20"/>
    </row>
    <row r="779" spans="1:31" ht="14.25" customHeight="1" x14ac:dyDescent="0.3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  <c r="AC779" s="20"/>
      <c r="AD779" s="20"/>
      <c r="AE779" s="20"/>
    </row>
    <row r="780" spans="1:31" ht="14.25" customHeight="1" x14ac:dyDescent="0.3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  <c r="AC780" s="20"/>
      <c r="AD780" s="20"/>
      <c r="AE780" s="20"/>
    </row>
    <row r="781" spans="1:31" ht="14.25" customHeight="1" x14ac:dyDescent="0.3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  <c r="AC781" s="20"/>
      <c r="AD781" s="20"/>
      <c r="AE781" s="20"/>
    </row>
    <row r="782" spans="1:31" ht="14.25" customHeight="1" x14ac:dyDescent="0.3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  <c r="AC782" s="20"/>
      <c r="AD782" s="20"/>
      <c r="AE782" s="20"/>
    </row>
    <row r="783" spans="1:31" ht="14.25" customHeight="1" x14ac:dyDescent="0.3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AC783" s="20"/>
      <c r="AD783" s="20"/>
      <c r="AE783" s="20"/>
    </row>
    <row r="784" spans="1:31" ht="14.25" customHeight="1" x14ac:dyDescent="0.3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  <c r="AC784" s="20"/>
      <c r="AD784" s="20"/>
      <c r="AE784" s="20"/>
    </row>
    <row r="785" spans="1:31" ht="14.25" customHeight="1" x14ac:dyDescent="0.3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AC785" s="20"/>
      <c r="AD785" s="20"/>
      <c r="AE785" s="20"/>
    </row>
    <row r="786" spans="1:31" ht="14.25" customHeight="1" x14ac:dyDescent="0.3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AC786" s="20"/>
      <c r="AD786" s="20"/>
      <c r="AE786" s="20"/>
    </row>
    <row r="787" spans="1:31" ht="14.25" customHeight="1" x14ac:dyDescent="0.3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  <c r="AD787" s="20"/>
      <c r="AE787" s="20"/>
    </row>
    <row r="788" spans="1:31" ht="14.25" customHeight="1" x14ac:dyDescent="0.3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  <c r="AD788" s="20"/>
      <c r="AE788" s="20"/>
    </row>
    <row r="789" spans="1:31" ht="14.25" customHeight="1" x14ac:dyDescent="0.3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  <c r="AD789" s="20"/>
      <c r="AE789" s="20"/>
    </row>
    <row r="790" spans="1:31" ht="14.25" customHeight="1" x14ac:dyDescent="0.3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  <c r="AD790" s="20"/>
      <c r="AE790" s="20"/>
    </row>
    <row r="791" spans="1:31" ht="14.25" customHeight="1" x14ac:dyDescent="0.3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  <c r="AD791" s="20"/>
      <c r="AE791" s="20"/>
    </row>
    <row r="792" spans="1:31" ht="14.25" customHeight="1" x14ac:dyDescent="0.3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  <c r="AE792" s="20"/>
    </row>
    <row r="793" spans="1:31" ht="14.25" customHeight="1" x14ac:dyDescent="0.3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  <c r="AE793" s="20"/>
    </row>
    <row r="794" spans="1:31" ht="14.25" customHeight="1" x14ac:dyDescent="0.3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20"/>
    </row>
    <row r="795" spans="1:31" ht="14.25" customHeight="1" x14ac:dyDescent="0.3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  <c r="AE795" s="20"/>
    </row>
    <row r="796" spans="1:31" ht="14.25" customHeight="1" x14ac:dyDescent="0.3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  <c r="AE796" s="20"/>
    </row>
    <row r="797" spans="1:31" ht="14.25" customHeight="1" x14ac:dyDescent="0.3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20"/>
    </row>
    <row r="798" spans="1:31" ht="14.25" customHeight="1" x14ac:dyDescent="0.3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</row>
    <row r="799" spans="1:31" ht="14.25" customHeight="1" x14ac:dyDescent="0.3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  <c r="AE799" s="20"/>
    </row>
    <row r="800" spans="1:31" ht="14.25" customHeight="1" x14ac:dyDescent="0.3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20"/>
    </row>
    <row r="801" spans="1:31" ht="14.25" customHeight="1" x14ac:dyDescent="0.3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</row>
    <row r="802" spans="1:31" ht="14.25" customHeight="1" x14ac:dyDescent="0.3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20"/>
    </row>
    <row r="803" spans="1:31" ht="14.25" customHeight="1" x14ac:dyDescent="0.3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</row>
    <row r="804" spans="1:31" ht="14.25" customHeight="1" x14ac:dyDescent="0.3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20"/>
    </row>
    <row r="805" spans="1:31" ht="14.25" customHeight="1" x14ac:dyDescent="0.3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</row>
    <row r="806" spans="1:31" ht="14.25" customHeight="1" x14ac:dyDescent="0.3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</row>
    <row r="807" spans="1:31" ht="14.25" customHeight="1" x14ac:dyDescent="0.3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</row>
    <row r="808" spans="1:31" ht="14.25" customHeight="1" x14ac:dyDescent="0.3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</row>
    <row r="809" spans="1:31" ht="14.25" customHeight="1" x14ac:dyDescent="0.3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</row>
    <row r="810" spans="1:31" ht="14.25" customHeight="1" x14ac:dyDescent="0.3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</row>
    <row r="811" spans="1:31" ht="14.25" customHeight="1" x14ac:dyDescent="0.3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</row>
    <row r="812" spans="1:31" ht="14.25" customHeight="1" x14ac:dyDescent="0.3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</row>
    <row r="813" spans="1:31" ht="14.25" customHeight="1" x14ac:dyDescent="0.3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</row>
    <row r="814" spans="1:31" ht="14.25" customHeight="1" x14ac:dyDescent="0.3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20"/>
    </row>
    <row r="815" spans="1:31" ht="14.25" customHeight="1" x14ac:dyDescent="0.3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20"/>
    </row>
    <row r="816" spans="1:31" ht="14.25" customHeight="1" x14ac:dyDescent="0.3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20"/>
    </row>
    <row r="817" spans="1:31" ht="14.25" customHeight="1" x14ac:dyDescent="0.3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</row>
    <row r="818" spans="1:31" ht="14.25" customHeight="1" x14ac:dyDescent="0.3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20"/>
    </row>
    <row r="819" spans="1:31" ht="14.25" customHeight="1" x14ac:dyDescent="0.3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20"/>
    </row>
    <row r="820" spans="1:31" ht="14.25" customHeight="1" x14ac:dyDescent="0.3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20"/>
    </row>
    <row r="821" spans="1:31" ht="14.25" customHeight="1" x14ac:dyDescent="0.3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</row>
    <row r="822" spans="1:31" ht="14.25" customHeight="1" x14ac:dyDescent="0.3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  <c r="AE822" s="20"/>
    </row>
    <row r="823" spans="1:31" ht="14.25" customHeight="1" x14ac:dyDescent="0.3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  <c r="AD823" s="20"/>
      <c r="AE823" s="20"/>
    </row>
    <row r="824" spans="1:31" ht="14.25" customHeight="1" x14ac:dyDescent="0.3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  <c r="AD824" s="20"/>
      <c r="AE824" s="20"/>
    </row>
    <row r="825" spans="1:31" ht="14.25" customHeight="1" x14ac:dyDescent="0.3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  <c r="AC825" s="20"/>
      <c r="AD825" s="20"/>
      <c r="AE825" s="20"/>
    </row>
    <row r="826" spans="1:31" ht="14.25" customHeight="1" x14ac:dyDescent="0.3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  <c r="AC826" s="20"/>
      <c r="AD826" s="20"/>
      <c r="AE826" s="20"/>
    </row>
    <row r="827" spans="1:31" ht="14.25" customHeight="1" x14ac:dyDescent="0.3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  <c r="AC827" s="20"/>
      <c r="AD827" s="20"/>
      <c r="AE827" s="20"/>
    </row>
    <row r="828" spans="1:31" ht="14.25" customHeight="1" x14ac:dyDescent="0.3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  <c r="AC828" s="20"/>
      <c r="AD828" s="20"/>
      <c r="AE828" s="20"/>
    </row>
    <row r="829" spans="1:31" ht="14.25" customHeight="1" x14ac:dyDescent="0.3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  <c r="AC829" s="20"/>
      <c r="AD829" s="20"/>
      <c r="AE829" s="20"/>
    </row>
    <row r="830" spans="1:31" ht="14.25" customHeight="1" x14ac:dyDescent="0.3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  <c r="AC830" s="20"/>
      <c r="AD830" s="20"/>
      <c r="AE830" s="20"/>
    </row>
    <row r="831" spans="1:31" ht="14.25" customHeight="1" x14ac:dyDescent="0.3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  <c r="AC831" s="20"/>
      <c r="AD831" s="20"/>
      <c r="AE831" s="20"/>
    </row>
    <row r="832" spans="1:31" ht="14.25" customHeight="1" x14ac:dyDescent="0.3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  <c r="AC832" s="20"/>
      <c r="AD832" s="20"/>
      <c r="AE832" s="20"/>
    </row>
    <row r="833" spans="1:31" ht="14.25" customHeight="1" x14ac:dyDescent="0.3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  <c r="AC833" s="20"/>
      <c r="AD833" s="20"/>
      <c r="AE833" s="20"/>
    </row>
    <row r="834" spans="1:31" ht="14.25" customHeight="1" x14ac:dyDescent="0.3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  <c r="AC834" s="20"/>
      <c r="AD834" s="20"/>
      <c r="AE834" s="20"/>
    </row>
    <row r="835" spans="1:31" ht="14.25" customHeight="1" x14ac:dyDescent="0.3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  <c r="AC835" s="20"/>
      <c r="AD835" s="20"/>
      <c r="AE835" s="20"/>
    </row>
    <row r="836" spans="1:31" ht="14.25" customHeight="1" x14ac:dyDescent="0.3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  <c r="AC836" s="20"/>
      <c r="AD836" s="20"/>
      <c r="AE836" s="20"/>
    </row>
    <row r="837" spans="1:31" ht="14.25" customHeight="1" x14ac:dyDescent="0.3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  <c r="AC837" s="20"/>
      <c r="AD837" s="20"/>
      <c r="AE837" s="20"/>
    </row>
    <row r="838" spans="1:31" ht="14.25" customHeight="1" x14ac:dyDescent="0.3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  <c r="AD838" s="20"/>
      <c r="AE838" s="20"/>
    </row>
    <row r="839" spans="1:31" ht="14.25" customHeight="1" x14ac:dyDescent="0.3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  <c r="AD839" s="20"/>
      <c r="AE839" s="20"/>
    </row>
    <row r="840" spans="1:31" ht="14.25" customHeight="1" x14ac:dyDescent="0.3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  <c r="AD840" s="20"/>
      <c r="AE840" s="20"/>
    </row>
    <row r="841" spans="1:31" ht="14.25" customHeight="1" x14ac:dyDescent="0.3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  <c r="AC841" s="20"/>
      <c r="AD841" s="20"/>
      <c r="AE841" s="20"/>
    </row>
    <row r="842" spans="1:31" ht="14.25" customHeight="1" x14ac:dyDescent="0.3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  <c r="AC842" s="20"/>
      <c r="AD842" s="20"/>
      <c r="AE842" s="20"/>
    </row>
    <row r="843" spans="1:31" ht="14.25" customHeight="1" x14ac:dyDescent="0.3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  <c r="AD843" s="20"/>
      <c r="AE843" s="20"/>
    </row>
    <row r="844" spans="1:31" ht="14.25" customHeight="1" x14ac:dyDescent="0.3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  <c r="AC844" s="20"/>
      <c r="AD844" s="20"/>
      <c r="AE844" s="20"/>
    </row>
    <row r="845" spans="1:31" ht="14.25" customHeight="1" x14ac:dyDescent="0.3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  <c r="AC845" s="20"/>
      <c r="AD845" s="20"/>
      <c r="AE845" s="20"/>
    </row>
    <row r="846" spans="1:31" ht="14.25" customHeight="1" x14ac:dyDescent="0.3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  <c r="AC846" s="20"/>
      <c r="AD846" s="20"/>
      <c r="AE846" s="20"/>
    </row>
    <row r="847" spans="1:31" ht="14.25" customHeight="1" x14ac:dyDescent="0.3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  <c r="AC847" s="20"/>
      <c r="AD847" s="20"/>
      <c r="AE847" s="20"/>
    </row>
    <row r="848" spans="1:31" ht="14.25" customHeight="1" x14ac:dyDescent="0.3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  <c r="AC848" s="20"/>
      <c r="AD848" s="20"/>
      <c r="AE848" s="20"/>
    </row>
    <row r="849" spans="1:31" ht="14.25" customHeight="1" x14ac:dyDescent="0.3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  <c r="AD849" s="20"/>
      <c r="AE849" s="20"/>
    </row>
    <row r="850" spans="1:31" ht="14.25" customHeight="1" x14ac:dyDescent="0.3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  <c r="AC850" s="20"/>
      <c r="AD850" s="20"/>
      <c r="AE850" s="20"/>
    </row>
    <row r="851" spans="1:31" ht="14.25" customHeight="1" x14ac:dyDescent="0.3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  <c r="AC851" s="20"/>
      <c r="AD851" s="20"/>
      <c r="AE851" s="20"/>
    </row>
    <row r="852" spans="1:31" ht="14.25" customHeight="1" x14ac:dyDescent="0.3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  <c r="AC852" s="20"/>
      <c r="AD852" s="20"/>
      <c r="AE852" s="20"/>
    </row>
    <row r="853" spans="1:31" ht="14.25" customHeight="1" x14ac:dyDescent="0.3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AC853" s="20"/>
      <c r="AD853" s="20"/>
      <c r="AE853" s="20"/>
    </row>
    <row r="854" spans="1:31" ht="14.25" customHeight="1" x14ac:dyDescent="0.3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  <c r="AC854" s="20"/>
      <c r="AD854" s="20"/>
      <c r="AE854" s="20"/>
    </row>
    <row r="855" spans="1:31" ht="14.25" customHeight="1" x14ac:dyDescent="0.3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  <c r="AC855" s="20"/>
      <c r="AD855" s="20"/>
      <c r="AE855" s="20"/>
    </row>
    <row r="856" spans="1:31" ht="14.25" customHeight="1" x14ac:dyDescent="0.3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  <c r="AD856" s="20"/>
      <c r="AE856" s="20"/>
    </row>
    <row r="857" spans="1:31" ht="14.25" customHeight="1" x14ac:dyDescent="0.3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  <c r="AD857" s="20"/>
      <c r="AE857" s="20"/>
    </row>
    <row r="858" spans="1:31" ht="14.25" customHeight="1" x14ac:dyDescent="0.3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AC858" s="20"/>
      <c r="AD858" s="20"/>
      <c r="AE858" s="20"/>
    </row>
    <row r="859" spans="1:31" ht="14.25" customHeight="1" x14ac:dyDescent="0.3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  <c r="AD859" s="20"/>
      <c r="AE859" s="20"/>
    </row>
    <row r="860" spans="1:31" ht="14.25" customHeight="1" x14ac:dyDescent="0.3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  <c r="AD860" s="20"/>
      <c r="AE860" s="20"/>
    </row>
    <row r="861" spans="1:31" ht="14.25" customHeight="1" x14ac:dyDescent="0.3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  <c r="AC861" s="20"/>
      <c r="AD861" s="20"/>
      <c r="AE861" s="20"/>
    </row>
    <row r="862" spans="1:31" ht="14.25" customHeight="1" x14ac:dyDescent="0.3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  <c r="AC862" s="20"/>
      <c r="AD862" s="20"/>
      <c r="AE862" s="20"/>
    </row>
    <row r="863" spans="1:31" ht="14.25" customHeight="1" x14ac:dyDescent="0.3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  <c r="AC863" s="20"/>
      <c r="AD863" s="20"/>
      <c r="AE863" s="20"/>
    </row>
    <row r="864" spans="1:31" ht="14.25" customHeight="1" x14ac:dyDescent="0.3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  <c r="AC864" s="20"/>
      <c r="AD864" s="20"/>
      <c r="AE864" s="20"/>
    </row>
    <row r="865" spans="1:31" ht="14.25" customHeight="1" x14ac:dyDescent="0.3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  <c r="AC865" s="20"/>
      <c r="AD865" s="20"/>
      <c r="AE865" s="20"/>
    </row>
    <row r="866" spans="1:31" ht="14.25" customHeight="1" x14ac:dyDescent="0.3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  <c r="AC866" s="20"/>
      <c r="AD866" s="20"/>
      <c r="AE866" s="20"/>
    </row>
    <row r="867" spans="1:31" ht="14.25" customHeight="1" x14ac:dyDescent="0.3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  <c r="AC867" s="20"/>
      <c r="AD867" s="20"/>
      <c r="AE867" s="20"/>
    </row>
    <row r="868" spans="1:31" ht="14.25" customHeight="1" x14ac:dyDescent="0.3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  <c r="AC868" s="20"/>
      <c r="AD868" s="20"/>
      <c r="AE868" s="20"/>
    </row>
    <row r="869" spans="1:31" ht="14.25" customHeight="1" x14ac:dyDescent="0.3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  <c r="AC869" s="20"/>
      <c r="AD869" s="20"/>
      <c r="AE869" s="20"/>
    </row>
    <row r="870" spans="1:31" ht="14.25" customHeight="1" x14ac:dyDescent="0.3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  <c r="AC870" s="20"/>
      <c r="AD870" s="20"/>
      <c r="AE870" s="20"/>
    </row>
    <row r="871" spans="1:31" ht="14.25" customHeight="1" x14ac:dyDescent="0.3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  <c r="AC871" s="20"/>
      <c r="AD871" s="20"/>
      <c r="AE871" s="20"/>
    </row>
    <row r="872" spans="1:31" ht="14.25" customHeight="1" x14ac:dyDescent="0.3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  <c r="AC872" s="20"/>
      <c r="AD872" s="20"/>
      <c r="AE872" s="20"/>
    </row>
    <row r="873" spans="1:31" ht="14.25" customHeight="1" x14ac:dyDescent="0.3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  <c r="AC873" s="20"/>
      <c r="AD873" s="20"/>
      <c r="AE873" s="20"/>
    </row>
    <row r="874" spans="1:31" ht="14.25" customHeight="1" x14ac:dyDescent="0.3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  <c r="AD874" s="20"/>
      <c r="AE874" s="20"/>
    </row>
    <row r="875" spans="1:31" ht="14.25" customHeight="1" x14ac:dyDescent="0.3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  <c r="AD875" s="20"/>
      <c r="AE875" s="20"/>
    </row>
    <row r="876" spans="1:31" ht="14.25" customHeight="1" x14ac:dyDescent="0.3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  <c r="AD876" s="20"/>
      <c r="AE876" s="20"/>
    </row>
    <row r="877" spans="1:31" ht="14.25" customHeight="1" x14ac:dyDescent="0.3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  <c r="AD877" s="20"/>
      <c r="AE877" s="20"/>
    </row>
    <row r="878" spans="1:31" ht="14.25" customHeight="1" x14ac:dyDescent="0.3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  <c r="AD878" s="20"/>
      <c r="AE878" s="20"/>
    </row>
    <row r="879" spans="1:31" ht="14.25" customHeight="1" x14ac:dyDescent="0.3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  <c r="AD879" s="20"/>
      <c r="AE879" s="20"/>
    </row>
    <row r="880" spans="1:31" ht="14.25" customHeight="1" x14ac:dyDescent="0.3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  <c r="AD880" s="20"/>
      <c r="AE880" s="20"/>
    </row>
    <row r="881" spans="1:31" ht="14.25" customHeight="1" x14ac:dyDescent="0.3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AC881" s="20"/>
      <c r="AD881" s="20"/>
      <c r="AE881" s="20"/>
    </row>
    <row r="882" spans="1:31" ht="14.25" customHeight="1" x14ac:dyDescent="0.3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  <c r="AC882" s="20"/>
      <c r="AD882" s="20"/>
      <c r="AE882" s="20"/>
    </row>
    <row r="883" spans="1:31" ht="14.25" customHeight="1" x14ac:dyDescent="0.3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  <c r="AC883" s="20"/>
      <c r="AD883" s="20"/>
      <c r="AE883" s="20"/>
    </row>
    <row r="884" spans="1:31" ht="14.25" customHeight="1" x14ac:dyDescent="0.3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  <c r="AC884" s="20"/>
      <c r="AD884" s="20"/>
      <c r="AE884" s="20"/>
    </row>
    <row r="885" spans="1:31" ht="14.25" customHeight="1" x14ac:dyDescent="0.3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  <c r="AC885" s="20"/>
      <c r="AD885" s="20"/>
      <c r="AE885" s="20"/>
    </row>
    <row r="886" spans="1:31" ht="14.25" customHeight="1" x14ac:dyDescent="0.3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  <c r="AD886" s="20"/>
      <c r="AE886" s="20"/>
    </row>
    <row r="887" spans="1:31" ht="14.25" customHeight="1" x14ac:dyDescent="0.3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  <c r="AC887" s="20"/>
      <c r="AD887" s="20"/>
      <c r="AE887" s="20"/>
    </row>
    <row r="888" spans="1:31" ht="14.25" customHeight="1" x14ac:dyDescent="0.3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  <c r="AC888" s="20"/>
      <c r="AD888" s="20"/>
      <c r="AE888" s="20"/>
    </row>
    <row r="889" spans="1:31" ht="14.25" customHeight="1" x14ac:dyDescent="0.3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  <c r="AC889" s="20"/>
      <c r="AD889" s="20"/>
      <c r="AE889" s="20"/>
    </row>
    <row r="890" spans="1:31" ht="14.25" customHeight="1" x14ac:dyDescent="0.3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  <c r="AC890" s="20"/>
      <c r="AD890" s="20"/>
      <c r="AE890" s="20"/>
    </row>
    <row r="891" spans="1:31" ht="14.25" customHeight="1" x14ac:dyDescent="0.3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  <c r="AC891" s="20"/>
      <c r="AD891" s="20"/>
      <c r="AE891" s="20"/>
    </row>
    <row r="892" spans="1:31" ht="14.25" customHeight="1" x14ac:dyDescent="0.3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  <c r="AC892" s="20"/>
      <c r="AD892" s="20"/>
      <c r="AE892" s="20"/>
    </row>
    <row r="893" spans="1:31" ht="14.25" customHeight="1" x14ac:dyDescent="0.3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  <c r="AC893" s="20"/>
      <c r="AD893" s="20"/>
      <c r="AE893" s="20"/>
    </row>
    <row r="894" spans="1:31" ht="14.25" customHeight="1" x14ac:dyDescent="0.3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  <c r="AC894" s="20"/>
      <c r="AD894" s="20"/>
      <c r="AE894" s="20"/>
    </row>
    <row r="895" spans="1:31" ht="14.25" customHeight="1" x14ac:dyDescent="0.3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  <c r="AC895" s="20"/>
      <c r="AD895" s="20"/>
      <c r="AE895" s="20"/>
    </row>
    <row r="896" spans="1:31" ht="14.25" customHeight="1" x14ac:dyDescent="0.3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  <c r="AD896" s="20"/>
      <c r="AE896" s="20"/>
    </row>
    <row r="897" spans="1:31" ht="14.25" customHeight="1" x14ac:dyDescent="0.3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AC897" s="20"/>
      <c r="AD897" s="20"/>
      <c r="AE897" s="20"/>
    </row>
    <row r="898" spans="1:31" ht="14.25" customHeight="1" x14ac:dyDescent="0.3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  <c r="AC898" s="20"/>
      <c r="AD898" s="20"/>
      <c r="AE898" s="20"/>
    </row>
    <row r="899" spans="1:31" ht="14.25" customHeight="1" x14ac:dyDescent="0.3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  <c r="AC899" s="20"/>
      <c r="AD899" s="20"/>
      <c r="AE899" s="20"/>
    </row>
    <row r="900" spans="1:31" ht="14.25" customHeight="1" x14ac:dyDescent="0.3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  <c r="AC900" s="20"/>
      <c r="AD900" s="20"/>
      <c r="AE900" s="20"/>
    </row>
    <row r="901" spans="1:31" ht="14.25" customHeight="1" x14ac:dyDescent="0.3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  <c r="AC901" s="20"/>
      <c r="AD901" s="20"/>
      <c r="AE901" s="20"/>
    </row>
    <row r="902" spans="1:31" ht="14.25" customHeight="1" x14ac:dyDescent="0.3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  <c r="AC902" s="20"/>
      <c r="AD902" s="20"/>
      <c r="AE902" s="20"/>
    </row>
    <row r="903" spans="1:31" ht="14.25" customHeight="1" x14ac:dyDescent="0.3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  <c r="AC903" s="20"/>
      <c r="AD903" s="20"/>
      <c r="AE903" s="20"/>
    </row>
    <row r="904" spans="1:31" ht="14.25" customHeight="1" x14ac:dyDescent="0.3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  <c r="AC904" s="20"/>
      <c r="AD904" s="20"/>
      <c r="AE904" s="20"/>
    </row>
    <row r="905" spans="1:31" ht="14.25" customHeight="1" x14ac:dyDescent="0.3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  <c r="AC905" s="20"/>
      <c r="AD905" s="20"/>
      <c r="AE905" s="20"/>
    </row>
    <row r="906" spans="1:31" ht="14.25" customHeight="1" x14ac:dyDescent="0.3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  <c r="AC906" s="20"/>
      <c r="AD906" s="20"/>
      <c r="AE906" s="20"/>
    </row>
    <row r="907" spans="1:31" ht="14.25" customHeight="1" x14ac:dyDescent="0.3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  <c r="AC907" s="20"/>
      <c r="AD907" s="20"/>
      <c r="AE907" s="20"/>
    </row>
    <row r="908" spans="1:31" ht="14.25" customHeight="1" x14ac:dyDescent="0.3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  <c r="AC908" s="20"/>
      <c r="AD908" s="20"/>
      <c r="AE908" s="20"/>
    </row>
    <row r="909" spans="1:31" ht="14.25" customHeight="1" x14ac:dyDescent="0.3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  <c r="AC909" s="20"/>
      <c r="AD909" s="20"/>
      <c r="AE909" s="20"/>
    </row>
    <row r="910" spans="1:31" ht="14.25" customHeight="1" x14ac:dyDescent="0.3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  <c r="AC910" s="20"/>
      <c r="AD910" s="20"/>
      <c r="AE910" s="20"/>
    </row>
    <row r="911" spans="1:31" ht="14.25" customHeight="1" x14ac:dyDescent="0.3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  <c r="AC911" s="20"/>
      <c r="AD911" s="20"/>
      <c r="AE911" s="20"/>
    </row>
    <row r="912" spans="1:31" ht="14.25" customHeight="1" x14ac:dyDescent="0.3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  <c r="AC912" s="20"/>
      <c r="AD912" s="20"/>
      <c r="AE912" s="20"/>
    </row>
    <row r="913" spans="1:31" ht="14.25" customHeight="1" x14ac:dyDescent="0.3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  <c r="AD913" s="20"/>
      <c r="AE913" s="20"/>
    </row>
    <row r="914" spans="1:31" ht="14.25" customHeight="1" x14ac:dyDescent="0.3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  <c r="AC914" s="20"/>
      <c r="AD914" s="20"/>
      <c r="AE914" s="20"/>
    </row>
    <row r="915" spans="1:31" ht="14.25" customHeight="1" x14ac:dyDescent="0.3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AC915" s="20"/>
      <c r="AD915" s="20"/>
      <c r="AE915" s="20"/>
    </row>
    <row r="916" spans="1:31" ht="14.25" customHeight="1" x14ac:dyDescent="0.3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  <c r="AC916" s="20"/>
      <c r="AD916" s="20"/>
      <c r="AE916" s="20"/>
    </row>
    <row r="917" spans="1:31" ht="14.25" customHeight="1" x14ac:dyDescent="0.3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  <c r="AC917" s="20"/>
      <c r="AD917" s="20"/>
      <c r="AE917" s="20"/>
    </row>
    <row r="918" spans="1:31" ht="14.25" customHeight="1" x14ac:dyDescent="0.3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AC918" s="20"/>
      <c r="AD918" s="20"/>
      <c r="AE918" s="20"/>
    </row>
    <row r="919" spans="1:31" ht="14.25" customHeight="1" x14ac:dyDescent="0.3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  <c r="AC919" s="20"/>
      <c r="AD919" s="20"/>
      <c r="AE919" s="20"/>
    </row>
    <row r="920" spans="1:31" ht="14.25" customHeight="1" x14ac:dyDescent="0.3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  <c r="AC920" s="20"/>
      <c r="AD920" s="20"/>
      <c r="AE920" s="20"/>
    </row>
    <row r="921" spans="1:31" ht="14.25" customHeight="1" x14ac:dyDescent="0.3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  <c r="AC921" s="20"/>
      <c r="AD921" s="20"/>
      <c r="AE921" s="20"/>
    </row>
    <row r="922" spans="1:31" ht="14.25" customHeight="1" x14ac:dyDescent="0.3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  <c r="AC922" s="20"/>
      <c r="AD922" s="20"/>
      <c r="AE922" s="20"/>
    </row>
    <row r="923" spans="1:31" ht="14.25" customHeight="1" x14ac:dyDescent="0.3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  <c r="AC923" s="20"/>
      <c r="AD923" s="20"/>
      <c r="AE923" s="20"/>
    </row>
    <row r="924" spans="1:31" ht="14.25" customHeight="1" x14ac:dyDescent="0.3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  <c r="AC924" s="20"/>
      <c r="AD924" s="20"/>
      <c r="AE924" s="20"/>
    </row>
    <row r="925" spans="1:31" ht="14.25" customHeight="1" x14ac:dyDescent="0.3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  <c r="AC925" s="20"/>
      <c r="AD925" s="20"/>
      <c r="AE925" s="20"/>
    </row>
    <row r="926" spans="1:31" ht="14.25" customHeight="1" x14ac:dyDescent="0.3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  <c r="AC926" s="20"/>
      <c r="AD926" s="20"/>
      <c r="AE926" s="20"/>
    </row>
    <row r="927" spans="1:31" ht="14.25" customHeight="1" x14ac:dyDescent="0.3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  <c r="AC927" s="20"/>
      <c r="AD927" s="20"/>
      <c r="AE927" s="20"/>
    </row>
    <row r="928" spans="1:31" ht="14.25" customHeight="1" x14ac:dyDescent="0.3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  <c r="AD928" s="20"/>
      <c r="AE928" s="20"/>
    </row>
    <row r="929" spans="1:31" ht="14.25" customHeight="1" x14ac:dyDescent="0.3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  <c r="AC929" s="20"/>
      <c r="AD929" s="20"/>
      <c r="AE929" s="20"/>
    </row>
    <row r="930" spans="1:31" ht="14.25" customHeight="1" x14ac:dyDescent="0.3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  <c r="AD930" s="20"/>
      <c r="AE930" s="20"/>
    </row>
    <row r="931" spans="1:31" ht="14.25" customHeight="1" x14ac:dyDescent="0.3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  <c r="AD931" s="20"/>
      <c r="AE931" s="20"/>
    </row>
    <row r="932" spans="1:31" ht="14.25" customHeight="1" x14ac:dyDescent="0.3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  <c r="AD932" s="20"/>
      <c r="AE932" s="20"/>
    </row>
    <row r="933" spans="1:31" ht="14.25" customHeight="1" x14ac:dyDescent="0.3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  <c r="AD933" s="20"/>
      <c r="AE933" s="20"/>
    </row>
    <row r="934" spans="1:31" ht="14.25" customHeight="1" x14ac:dyDescent="0.3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  <c r="AC934" s="20"/>
      <c r="AD934" s="20"/>
      <c r="AE934" s="20"/>
    </row>
    <row r="935" spans="1:31" ht="14.25" customHeight="1" x14ac:dyDescent="0.3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  <c r="AC935" s="20"/>
      <c r="AD935" s="20"/>
      <c r="AE935" s="20"/>
    </row>
    <row r="936" spans="1:31" ht="14.25" customHeight="1" x14ac:dyDescent="0.3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  <c r="AC936" s="20"/>
      <c r="AD936" s="20"/>
      <c r="AE936" s="20"/>
    </row>
    <row r="937" spans="1:31" ht="14.25" customHeight="1" x14ac:dyDescent="0.3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  <c r="AC937" s="20"/>
      <c r="AD937" s="20"/>
      <c r="AE937" s="20"/>
    </row>
    <row r="938" spans="1:31" ht="14.25" customHeight="1" x14ac:dyDescent="0.3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  <c r="AC938" s="20"/>
      <c r="AD938" s="20"/>
      <c r="AE938" s="20"/>
    </row>
    <row r="939" spans="1:31" ht="14.25" customHeight="1" x14ac:dyDescent="0.3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  <c r="AC939" s="20"/>
      <c r="AD939" s="20"/>
      <c r="AE939" s="20"/>
    </row>
    <row r="940" spans="1:31" ht="14.25" customHeight="1" x14ac:dyDescent="0.3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  <c r="AC940" s="20"/>
      <c r="AD940" s="20"/>
      <c r="AE940" s="20"/>
    </row>
    <row r="941" spans="1:31" ht="14.25" customHeight="1" x14ac:dyDescent="0.3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  <c r="AC941" s="20"/>
      <c r="AD941" s="20"/>
      <c r="AE941" s="20"/>
    </row>
    <row r="942" spans="1:31" ht="14.25" customHeight="1" x14ac:dyDescent="0.3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  <c r="AC942" s="20"/>
      <c r="AD942" s="20"/>
      <c r="AE942" s="20"/>
    </row>
    <row r="943" spans="1:31" ht="14.25" customHeight="1" x14ac:dyDescent="0.3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  <c r="AC943" s="20"/>
      <c r="AD943" s="20"/>
      <c r="AE943" s="20"/>
    </row>
    <row r="944" spans="1:31" ht="14.25" customHeight="1" x14ac:dyDescent="0.3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  <c r="AC944" s="20"/>
      <c r="AD944" s="20"/>
      <c r="AE944" s="20"/>
    </row>
    <row r="945" spans="1:31" ht="14.25" customHeight="1" x14ac:dyDescent="0.3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  <c r="AC945" s="20"/>
      <c r="AD945" s="20"/>
      <c r="AE945" s="20"/>
    </row>
    <row r="946" spans="1:31" ht="14.25" customHeight="1" x14ac:dyDescent="0.3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  <c r="AC946" s="20"/>
      <c r="AD946" s="20"/>
      <c r="AE946" s="20"/>
    </row>
    <row r="947" spans="1:31" ht="14.25" customHeight="1" x14ac:dyDescent="0.3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  <c r="AC947" s="20"/>
      <c r="AD947" s="20"/>
      <c r="AE947" s="20"/>
    </row>
    <row r="948" spans="1:31" ht="14.25" customHeight="1" x14ac:dyDescent="0.3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  <c r="AC948" s="20"/>
      <c r="AD948" s="20"/>
      <c r="AE948" s="20"/>
    </row>
    <row r="949" spans="1:31" ht="14.25" customHeight="1" x14ac:dyDescent="0.3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  <c r="AD949" s="20"/>
      <c r="AE949" s="20"/>
    </row>
    <row r="950" spans="1:31" ht="14.25" customHeight="1" x14ac:dyDescent="0.3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  <c r="AC950" s="20"/>
      <c r="AD950" s="20"/>
      <c r="AE950" s="20"/>
    </row>
    <row r="951" spans="1:31" ht="14.25" customHeight="1" x14ac:dyDescent="0.3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  <c r="AC951" s="20"/>
      <c r="AD951" s="20"/>
      <c r="AE951" s="20"/>
    </row>
    <row r="952" spans="1:31" ht="14.25" customHeight="1" x14ac:dyDescent="0.3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  <c r="AC952" s="20"/>
      <c r="AD952" s="20"/>
      <c r="AE952" s="20"/>
    </row>
    <row r="953" spans="1:31" ht="14.25" customHeight="1" x14ac:dyDescent="0.3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  <c r="AC953" s="20"/>
      <c r="AD953" s="20"/>
      <c r="AE953" s="20"/>
    </row>
    <row r="954" spans="1:31" ht="14.25" customHeight="1" x14ac:dyDescent="0.3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  <c r="AC954" s="20"/>
      <c r="AD954" s="20"/>
      <c r="AE954" s="20"/>
    </row>
    <row r="955" spans="1:31" ht="14.25" customHeight="1" x14ac:dyDescent="0.3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  <c r="AC955" s="20"/>
      <c r="AD955" s="20"/>
      <c r="AE955" s="20"/>
    </row>
    <row r="956" spans="1:31" ht="14.25" customHeight="1" x14ac:dyDescent="0.3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  <c r="AC956" s="20"/>
      <c r="AD956" s="20"/>
      <c r="AE956" s="20"/>
    </row>
    <row r="957" spans="1:31" ht="14.25" customHeight="1" x14ac:dyDescent="0.3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  <c r="AC957" s="20"/>
      <c r="AD957" s="20"/>
      <c r="AE957" s="20"/>
    </row>
    <row r="958" spans="1:31" ht="14.25" customHeight="1" x14ac:dyDescent="0.3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  <c r="AC958" s="20"/>
      <c r="AD958" s="20"/>
      <c r="AE958" s="20"/>
    </row>
    <row r="959" spans="1:31" ht="14.25" customHeight="1" x14ac:dyDescent="0.3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  <c r="AC959" s="20"/>
      <c r="AD959" s="20"/>
      <c r="AE959" s="20"/>
    </row>
    <row r="960" spans="1:31" ht="14.25" customHeight="1" x14ac:dyDescent="0.3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  <c r="AC960" s="20"/>
      <c r="AD960" s="20"/>
      <c r="AE960" s="20"/>
    </row>
    <row r="961" spans="1:31" ht="14.25" customHeight="1" x14ac:dyDescent="0.3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  <c r="AC961" s="20"/>
      <c r="AD961" s="20"/>
      <c r="AE961" s="20"/>
    </row>
    <row r="962" spans="1:31" ht="14.25" customHeight="1" x14ac:dyDescent="0.3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  <c r="AC962" s="20"/>
      <c r="AD962" s="20"/>
      <c r="AE962" s="20"/>
    </row>
    <row r="963" spans="1:31" ht="14.25" customHeight="1" x14ac:dyDescent="0.3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  <c r="AC963" s="20"/>
      <c r="AD963" s="20"/>
      <c r="AE963" s="20"/>
    </row>
    <row r="964" spans="1:31" ht="14.25" customHeight="1" x14ac:dyDescent="0.3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  <c r="AC964" s="20"/>
      <c r="AD964" s="20"/>
      <c r="AE964" s="20"/>
    </row>
    <row r="965" spans="1:31" ht="14.25" customHeight="1" x14ac:dyDescent="0.3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  <c r="AC965" s="20"/>
      <c r="AD965" s="20"/>
      <c r="AE965" s="20"/>
    </row>
    <row r="966" spans="1:31" ht="14.25" customHeight="1" x14ac:dyDescent="0.3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  <c r="AC966" s="20"/>
      <c r="AD966" s="20"/>
      <c r="AE966" s="20"/>
    </row>
    <row r="967" spans="1:31" ht="14.25" customHeight="1" x14ac:dyDescent="0.3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  <c r="AC967" s="20"/>
      <c r="AD967" s="20"/>
      <c r="AE967" s="20"/>
    </row>
    <row r="968" spans="1:31" ht="14.25" customHeight="1" x14ac:dyDescent="0.3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  <c r="AC968" s="20"/>
      <c r="AD968" s="20"/>
      <c r="AE968" s="20"/>
    </row>
    <row r="969" spans="1:31" ht="14.25" customHeight="1" x14ac:dyDescent="0.3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  <c r="AC969" s="20"/>
      <c r="AD969" s="20"/>
      <c r="AE969" s="20"/>
    </row>
    <row r="970" spans="1:31" ht="14.25" customHeight="1" x14ac:dyDescent="0.3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  <c r="AC970" s="20"/>
      <c r="AD970" s="20"/>
      <c r="AE970" s="20"/>
    </row>
    <row r="971" spans="1:31" ht="14.25" customHeight="1" x14ac:dyDescent="0.3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AC971" s="20"/>
      <c r="AD971" s="20"/>
      <c r="AE971" s="20"/>
    </row>
    <row r="972" spans="1:31" ht="14.25" customHeight="1" x14ac:dyDescent="0.3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  <c r="AC972" s="20"/>
      <c r="AD972" s="20"/>
      <c r="AE972" s="20"/>
    </row>
    <row r="973" spans="1:31" ht="14.25" customHeight="1" x14ac:dyDescent="0.3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AC973" s="20"/>
      <c r="AD973" s="20"/>
      <c r="AE973" s="20"/>
    </row>
    <row r="974" spans="1:31" ht="14.25" customHeight="1" x14ac:dyDescent="0.3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  <c r="AC974" s="20"/>
      <c r="AD974" s="20"/>
      <c r="AE974" s="20"/>
    </row>
    <row r="975" spans="1:31" ht="14.25" customHeight="1" x14ac:dyDescent="0.3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  <c r="AC975" s="20"/>
      <c r="AD975" s="20"/>
      <c r="AE975" s="20"/>
    </row>
    <row r="976" spans="1:31" ht="14.25" customHeight="1" x14ac:dyDescent="0.3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  <c r="AC976" s="20"/>
      <c r="AD976" s="20"/>
      <c r="AE976" s="20"/>
    </row>
    <row r="977" spans="1:31" ht="14.25" customHeight="1" x14ac:dyDescent="0.3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  <c r="AC977" s="20"/>
      <c r="AD977" s="20"/>
      <c r="AE977" s="20"/>
    </row>
    <row r="978" spans="1:31" ht="14.25" customHeight="1" x14ac:dyDescent="0.3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  <c r="AC978" s="20"/>
      <c r="AD978" s="20"/>
      <c r="AE978" s="20"/>
    </row>
    <row r="979" spans="1:31" ht="14.25" customHeight="1" x14ac:dyDescent="0.3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  <c r="AC979" s="20"/>
      <c r="AD979" s="20"/>
      <c r="AE979" s="20"/>
    </row>
    <row r="980" spans="1:31" ht="14.25" customHeight="1" x14ac:dyDescent="0.3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  <c r="AC980" s="20"/>
      <c r="AD980" s="20"/>
      <c r="AE980" s="20"/>
    </row>
    <row r="981" spans="1:31" ht="14.25" customHeight="1" x14ac:dyDescent="0.3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  <c r="AC981" s="20"/>
      <c r="AD981" s="20"/>
      <c r="AE981" s="20"/>
    </row>
    <row r="982" spans="1:31" ht="14.25" customHeight="1" x14ac:dyDescent="0.3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  <c r="AC982" s="20"/>
      <c r="AD982" s="20"/>
      <c r="AE982" s="20"/>
    </row>
    <row r="983" spans="1:31" ht="14.25" customHeight="1" x14ac:dyDescent="0.3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  <c r="AC983" s="20"/>
      <c r="AD983" s="20"/>
      <c r="AE983" s="20"/>
    </row>
    <row r="984" spans="1:31" ht="14.25" customHeight="1" x14ac:dyDescent="0.3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  <c r="AC984" s="20"/>
      <c r="AD984" s="20"/>
      <c r="AE984" s="20"/>
    </row>
    <row r="985" spans="1:31" ht="14.25" customHeight="1" x14ac:dyDescent="0.3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B985" s="20"/>
      <c r="AC985" s="20"/>
      <c r="AD985" s="20"/>
      <c r="AE985" s="20"/>
    </row>
    <row r="986" spans="1:31" ht="14.25" customHeight="1" x14ac:dyDescent="0.3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  <c r="AB986" s="20"/>
      <c r="AC986" s="20"/>
      <c r="AD986" s="20"/>
      <c r="AE986" s="20"/>
    </row>
    <row r="987" spans="1:31" ht="14.25" customHeight="1" x14ac:dyDescent="0.3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  <c r="AB987" s="20"/>
      <c r="AC987" s="20"/>
      <c r="AD987" s="20"/>
      <c r="AE987" s="20"/>
    </row>
    <row r="988" spans="1:31" ht="14.25" customHeight="1" x14ac:dyDescent="0.3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  <c r="AB988" s="20"/>
      <c r="AC988" s="20"/>
      <c r="AD988" s="20"/>
      <c r="AE988" s="20"/>
    </row>
    <row r="989" spans="1:31" ht="14.25" customHeight="1" x14ac:dyDescent="0.3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  <c r="AB989" s="20"/>
      <c r="AC989" s="20"/>
      <c r="AD989" s="20"/>
      <c r="AE989" s="20"/>
    </row>
    <row r="990" spans="1:31" ht="14.25" customHeight="1" x14ac:dyDescent="0.3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  <c r="AB990" s="20"/>
      <c r="AC990" s="20"/>
      <c r="AD990" s="20"/>
      <c r="AE990" s="20"/>
    </row>
    <row r="991" spans="1:31" ht="14.25" customHeight="1" x14ac:dyDescent="0.3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  <c r="AB991" s="20"/>
      <c r="AC991" s="20"/>
      <c r="AD991" s="20"/>
      <c r="AE991" s="20"/>
    </row>
    <row r="992" spans="1:31" ht="14.25" customHeight="1" x14ac:dyDescent="0.3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  <c r="AB992" s="20"/>
      <c r="AC992" s="20"/>
      <c r="AD992" s="20"/>
      <c r="AE992" s="20"/>
    </row>
    <row r="993" spans="1:31" ht="14.25" customHeight="1" x14ac:dyDescent="0.3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20"/>
      <c r="AB993" s="20"/>
      <c r="AC993" s="20"/>
      <c r="AD993" s="20"/>
      <c r="AE993" s="20"/>
    </row>
    <row r="994" spans="1:31" ht="14.25" customHeight="1" x14ac:dyDescent="0.3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  <c r="AB994" s="20"/>
      <c r="AC994" s="20"/>
      <c r="AD994" s="20"/>
      <c r="AE994" s="20"/>
    </row>
    <row r="995" spans="1:31" ht="14.25" customHeight="1" x14ac:dyDescent="0.3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  <c r="AA995" s="20"/>
      <c r="AB995" s="20"/>
      <c r="AC995" s="20"/>
      <c r="AD995" s="20"/>
      <c r="AE995" s="20"/>
    </row>
  </sheetData>
  <mergeCells count="11">
    <mergeCell ref="B18:C18"/>
    <mergeCell ref="B56:C56"/>
    <mergeCell ref="B14:AE14"/>
    <mergeCell ref="B15:B16"/>
    <mergeCell ref="C15:C16"/>
    <mergeCell ref="D15:O15"/>
    <mergeCell ref="P15:AA15"/>
    <mergeCell ref="AB15:AE15"/>
    <mergeCell ref="D16:O16"/>
    <mergeCell ref="P16:AA16"/>
    <mergeCell ref="AB16:AE16"/>
  </mergeCells>
  <pageMargins left="0.25" right="0.25" top="0.75" bottom="0.75" header="0.511811023622047" footer="0.511811023622047"/>
  <pageSetup paperSize="9" scale="75" orientation="landscape" horizontalDpi="300" verticalDpi="300" r:id="rId1"/>
  <rowBreaks count="1" manualBreakCount="1">
    <brk id="29" max="16383" man="1"/>
  </rowBreaks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F0589-E7EF-4983-BAA8-997949788BCD}">
  <sheetPr>
    <tabColor theme="7" tint="0.39997558519241921"/>
  </sheetPr>
  <dimension ref="A1:AE985"/>
  <sheetViews>
    <sheetView view="pageBreakPreview" topLeftCell="A40" zoomScaleNormal="115" zoomScaleSheetLayoutView="100" workbookViewId="0">
      <selection activeCell="I7" sqref="I7"/>
    </sheetView>
  </sheetViews>
  <sheetFormatPr defaultColWidth="14.3984375" defaultRowHeight="13" x14ac:dyDescent="0.3"/>
  <cols>
    <col min="1" max="1" width="36.69921875" style="21" customWidth="1"/>
    <col min="2" max="2" width="6.59765625" style="21" customWidth="1"/>
    <col min="3" max="3" width="33.3984375" style="21" customWidth="1"/>
    <col min="4" max="10" width="8.69921875" style="21" customWidth="1"/>
    <col min="11" max="11" width="7" style="21" customWidth="1"/>
    <col min="12" max="12" width="7.69921875" style="21" customWidth="1"/>
    <col min="13" max="13" width="8.69921875" style="21" customWidth="1"/>
    <col min="14" max="14" width="6.296875" style="21" customWidth="1"/>
    <col min="15" max="15" width="6.3984375" style="21" customWidth="1"/>
    <col min="16" max="24" width="8.69921875" style="21" customWidth="1"/>
    <col min="25" max="25" width="8.8984375" style="21" customWidth="1"/>
    <col min="26" max="31" width="8.69921875" style="21" customWidth="1"/>
    <col min="32" max="16384" width="14.3984375" style="21"/>
  </cols>
  <sheetData>
    <row r="1" spans="1:31" ht="14.25" customHeight="1" x14ac:dyDescent="0.3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</row>
    <row r="2" spans="1:31" ht="14.25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177" t="s">
        <v>146</v>
      </c>
      <c r="AA2" s="20"/>
      <c r="AB2" s="20"/>
      <c r="AC2" s="20"/>
      <c r="AD2" s="20"/>
      <c r="AE2" s="20"/>
    </row>
    <row r="3" spans="1:31" ht="14.25" customHeight="1" x14ac:dyDescent="0.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</row>
    <row r="4" spans="1:31" ht="14.25" customHeight="1" x14ac:dyDescent="0.3">
      <c r="A4" s="20"/>
      <c r="B4" s="22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</row>
    <row r="5" spans="1:31" ht="14.25" customHeight="1" x14ac:dyDescent="0.3">
      <c r="A5" s="20"/>
      <c r="B5" s="22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</row>
    <row r="6" spans="1:31" ht="14.25" customHeight="1" x14ac:dyDescent="0.3">
      <c r="A6" s="20"/>
      <c r="B6" s="22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3" t="s">
        <v>7</v>
      </c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</row>
    <row r="7" spans="1:31" ht="14.25" customHeight="1" x14ac:dyDescent="0.3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</row>
    <row r="8" spans="1:31" ht="14.25" customHeight="1" x14ac:dyDescent="0.3">
      <c r="A8" s="20"/>
      <c r="B8" s="24" t="s">
        <v>133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</row>
    <row r="9" spans="1:31" ht="14.25" customHeight="1" x14ac:dyDescent="0.3">
      <c r="A9" s="20"/>
      <c r="B9" s="24" t="s">
        <v>134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</row>
    <row r="10" spans="1:31" ht="14.25" customHeight="1" x14ac:dyDescent="0.3">
      <c r="A10" s="20"/>
      <c r="B10" s="24" t="s">
        <v>135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</row>
    <row r="11" spans="1:31" ht="14.25" customHeight="1" x14ac:dyDescent="0.3">
      <c r="A11" s="20"/>
      <c r="B11" s="24" t="s">
        <v>143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</row>
    <row r="12" spans="1:31" ht="14.25" customHeight="1" x14ac:dyDescent="0.3">
      <c r="A12" s="20"/>
      <c r="B12" s="24" t="s">
        <v>149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</row>
    <row r="13" spans="1:31" ht="14.25" customHeight="1" x14ac:dyDescent="0.3">
      <c r="A13" s="20"/>
      <c r="B13" s="25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</row>
    <row r="14" spans="1:31" ht="14.25" customHeight="1" x14ac:dyDescent="0.3">
      <c r="A14" s="20"/>
      <c r="B14" s="184" t="s">
        <v>151</v>
      </c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</row>
    <row r="15" spans="1:31" ht="14.25" customHeight="1" x14ac:dyDescent="0.3">
      <c r="A15" s="20"/>
      <c r="B15" s="185"/>
      <c r="C15" s="185"/>
      <c r="D15" s="186" t="s">
        <v>61</v>
      </c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 t="s">
        <v>62</v>
      </c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7"/>
      <c r="AC15" s="187"/>
      <c r="AD15" s="187"/>
      <c r="AE15" s="187"/>
    </row>
    <row r="16" spans="1:31" ht="14.25" customHeight="1" x14ac:dyDescent="0.3">
      <c r="A16" s="20"/>
      <c r="B16" s="185"/>
      <c r="C16" s="185"/>
      <c r="D16" s="188" t="s">
        <v>11</v>
      </c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 t="s">
        <v>11</v>
      </c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9"/>
      <c r="AC16" s="189"/>
      <c r="AD16" s="189"/>
      <c r="AE16" s="189"/>
    </row>
    <row r="17" spans="1:31" ht="81" customHeight="1" x14ac:dyDescent="0.3">
      <c r="A17" s="20"/>
      <c r="B17" s="26" t="s">
        <v>12</v>
      </c>
      <c r="C17" s="27" t="s">
        <v>13</v>
      </c>
      <c r="D17" s="27" t="s">
        <v>14</v>
      </c>
      <c r="E17" s="27" t="s">
        <v>15</v>
      </c>
      <c r="F17" s="27" t="s">
        <v>16</v>
      </c>
      <c r="G17" s="27" t="s">
        <v>17</v>
      </c>
      <c r="H17" s="27" t="s">
        <v>18</v>
      </c>
      <c r="I17" s="27" t="s">
        <v>19</v>
      </c>
      <c r="J17" s="27" t="s">
        <v>20</v>
      </c>
      <c r="K17" s="28" t="s">
        <v>21</v>
      </c>
      <c r="L17" s="28" t="s">
        <v>22</v>
      </c>
      <c r="M17" s="28" t="s">
        <v>23</v>
      </c>
      <c r="N17" s="28" t="s">
        <v>139</v>
      </c>
      <c r="O17" s="28" t="s">
        <v>24</v>
      </c>
      <c r="P17" s="27" t="s">
        <v>14</v>
      </c>
      <c r="Q17" s="27" t="s">
        <v>15</v>
      </c>
      <c r="R17" s="27" t="s">
        <v>16</v>
      </c>
      <c r="S17" s="27" t="s">
        <v>17</v>
      </c>
      <c r="T17" s="27" t="s">
        <v>18</v>
      </c>
      <c r="U17" s="27" t="s">
        <v>19</v>
      </c>
      <c r="V17" s="27" t="s">
        <v>25</v>
      </c>
      <c r="W17" s="28" t="s">
        <v>26</v>
      </c>
      <c r="X17" s="28" t="s">
        <v>27</v>
      </c>
      <c r="Y17" s="28" t="s">
        <v>28</v>
      </c>
      <c r="Z17" s="28" t="s">
        <v>130</v>
      </c>
      <c r="AA17" s="28" t="s">
        <v>29</v>
      </c>
      <c r="AB17" s="29" t="s">
        <v>30</v>
      </c>
      <c r="AC17" s="29" t="s">
        <v>31</v>
      </c>
      <c r="AD17" s="29" t="s">
        <v>32</v>
      </c>
      <c r="AE17" s="29" t="s">
        <v>33</v>
      </c>
    </row>
    <row r="18" spans="1:31" ht="30" customHeight="1" x14ac:dyDescent="0.3">
      <c r="A18" s="128" t="s">
        <v>34</v>
      </c>
      <c r="B18" s="182" t="s">
        <v>35</v>
      </c>
      <c r="C18" s="182"/>
      <c r="D18" s="129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33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32"/>
      <c r="AB18" s="130"/>
      <c r="AC18" s="130"/>
      <c r="AD18" s="131"/>
      <c r="AE18" s="131"/>
    </row>
    <row r="19" spans="1:31" ht="28.5" customHeight="1" x14ac:dyDescent="0.3">
      <c r="A19" s="34"/>
      <c r="B19" s="31"/>
      <c r="C19" s="35" t="s">
        <v>36</v>
      </c>
      <c r="D19" s="129"/>
      <c r="E19" s="130"/>
      <c r="F19" s="130"/>
      <c r="G19" s="130"/>
      <c r="H19" s="130"/>
      <c r="I19" s="130"/>
      <c r="J19" s="130"/>
      <c r="K19" s="130"/>
      <c r="L19" s="130"/>
      <c r="M19" s="130"/>
      <c r="N19" s="132"/>
      <c r="O19" s="133"/>
      <c r="P19" s="132"/>
      <c r="Q19" s="132"/>
      <c r="R19" s="130"/>
      <c r="S19" s="130"/>
      <c r="T19" s="130"/>
      <c r="U19" s="130"/>
      <c r="V19" s="130"/>
      <c r="W19" s="130"/>
      <c r="X19" s="130"/>
      <c r="Y19" s="130"/>
      <c r="Z19" s="130"/>
      <c r="AA19" s="32"/>
      <c r="AB19" s="130"/>
      <c r="AC19" s="130"/>
      <c r="AD19" s="131"/>
      <c r="AE19" s="131"/>
    </row>
    <row r="20" spans="1:31" ht="27.75" customHeight="1" x14ac:dyDescent="0.3">
      <c r="A20" s="36" t="s">
        <v>124</v>
      </c>
      <c r="B20" s="37">
        <v>1</v>
      </c>
      <c r="C20" s="38" t="s">
        <v>63</v>
      </c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5"/>
      <c r="O20" s="135"/>
      <c r="P20" s="134"/>
      <c r="Q20" s="134">
        <v>20</v>
      </c>
      <c r="R20" s="134"/>
      <c r="S20" s="134"/>
      <c r="T20" s="134"/>
      <c r="U20" s="134"/>
      <c r="V20" s="134"/>
      <c r="W20" s="136">
        <f>SUM(P20:V20)</f>
        <v>20</v>
      </c>
      <c r="X20" s="134">
        <v>55</v>
      </c>
      <c r="Y20" s="136">
        <f>SUM(W20:X20)</f>
        <v>75</v>
      </c>
      <c r="Z20" s="135">
        <v>3</v>
      </c>
      <c r="AA20" s="135" t="s">
        <v>38</v>
      </c>
      <c r="AB20" s="137">
        <f t="shared" ref="AB20:AC20" si="0">SUM(K20+W20)</f>
        <v>20</v>
      </c>
      <c r="AC20" s="137">
        <f t="shared" si="0"/>
        <v>55</v>
      </c>
      <c r="AD20" s="137">
        <f>SUM(AB20+AC20)</f>
        <v>75</v>
      </c>
      <c r="AE20" s="138">
        <f>SUM(N20+Z20)</f>
        <v>3</v>
      </c>
    </row>
    <row r="21" spans="1:31" ht="25.5" customHeight="1" x14ac:dyDescent="0.3">
      <c r="A21" s="47" t="s">
        <v>89</v>
      </c>
      <c r="B21" s="37">
        <v>2</v>
      </c>
      <c r="C21" s="38" t="s">
        <v>75</v>
      </c>
      <c r="D21" s="134"/>
      <c r="E21" s="134"/>
      <c r="F21" s="134">
        <v>30</v>
      </c>
      <c r="G21" s="134"/>
      <c r="H21" s="134"/>
      <c r="I21" s="134"/>
      <c r="J21" s="134"/>
      <c r="K21" s="134">
        <f>SUM(D21:J21)</f>
        <v>30</v>
      </c>
      <c r="L21" s="134">
        <v>20</v>
      </c>
      <c r="M21" s="134">
        <f>SUM(L21,K21)</f>
        <v>50</v>
      </c>
      <c r="N21" s="135">
        <v>2</v>
      </c>
      <c r="O21" s="135" t="s">
        <v>37</v>
      </c>
      <c r="P21" s="136"/>
      <c r="Q21" s="136"/>
      <c r="R21" s="136">
        <v>30</v>
      </c>
      <c r="S21" s="136"/>
      <c r="T21" s="136"/>
      <c r="U21" s="136"/>
      <c r="V21" s="136"/>
      <c r="W21" s="136">
        <f t="shared" ref="W21:W22" si="1">SUM(P21:V21)</f>
        <v>30</v>
      </c>
      <c r="X21" s="134">
        <v>20</v>
      </c>
      <c r="Y21" s="134">
        <f t="shared" ref="Y21:Y22" si="2">SUM(W21:X21)</f>
        <v>50</v>
      </c>
      <c r="Z21" s="135">
        <v>2</v>
      </c>
      <c r="AA21" s="135" t="s">
        <v>38</v>
      </c>
      <c r="AB21" s="137">
        <f t="shared" ref="AB21:AB45" si="3">SUM(K21+W21)</f>
        <v>60</v>
      </c>
      <c r="AC21" s="137">
        <f t="shared" ref="AC21:AC45" si="4">SUM(L21+X21)</f>
        <v>40</v>
      </c>
      <c r="AD21" s="137">
        <f t="shared" ref="AD21:AD45" si="5">SUM(AB21+AC21)</f>
        <v>100</v>
      </c>
      <c r="AE21" s="138">
        <f t="shared" ref="AE21:AE45" si="6">SUM(N21+Z21)</f>
        <v>4</v>
      </c>
    </row>
    <row r="22" spans="1:31" ht="22.5" customHeight="1" x14ac:dyDescent="0.3">
      <c r="A22" s="63" t="s">
        <v>115</v>
      </c>
      <c r="B22" s="37">
        <v>3</v>
      </c>
      <c r="C22" s="38" t="s">
        <v>76</v>
      </c>
      <c r="D22" s="136"/>
      <c r="E22" s="136"/>
      <c r="F22" s="136"/>
      <c r="G22" s="136"/>
      <c r="H22" s="136"/>
      <c r="I22" s="136"/>
      <c r="J22" s="136"/>
      <c r="K22" s="136"/>
      <c r="L22" s="134"/>
      <c r="M22" s="136"/>
      <c r="N22" s="135"/>
      <c r="O22" s="135"/>
      <c r="P22" s="136"/>
      <c r="Q22" s="136"/>
      <c r="R22" s="136">
        <v>10</v>
      </c>
      <c r="S22" s="136"/>
      <c r="T22" s="136"/>
      <c r="U22" s="136"/>
      <c r="V22" s="136"/>
      <c r="W22" s="136">
        <f t="shared" si="1"/>
        <v>10</v>
      </c>
      <c r="X22" s="134">
        <v>40</v>
      </c>
      <c r="Y22" s="134">
        <f t="shared" si="2"/>
        <v>50</v>
      </c>
      <c r="Z22" s="135">
        <v>2</v>
      </c>
      <c r="AA22" s="135" t="s">
        <v>37</v>
      </c>
      <c r="AB22" s="137">
        <f t="shared" si="3"/>
        <v>10</v>
      </c>
      <c r="AC22" s="137">
        <f t="shared" si="4"/>
        <v>40</v>
      </c>
      <c r="AD22" s="137">
        <f t="shared" si="5"/>
        <v>50</v>
      </c>
      <c r="AE22" s="138">
        <f t="shared" si="6"/>
        <v>2</v>
      </c>
    </row>
    <row r="23" spans="1:31" ht="27" customHeight="1" x14ac:dyDescent="0.3">
      <c r="A23" s="139"/>
      <c r="B23" s="140"/>
      <c r="C23" s="141" t="s">
        <v>40</v>
      </c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3"/>
      <c r="O23" s="143"/>
      <c r="P23" s="144"/>
      <c r="Q23" s="144"/>
      <c r="R23" s="144"/>
      <c r="S23" s="144"/>
      <c r="T23" s="144"/>
      <c r="U23" s="144"/>
      <c r="V23" s="144"/>
      <c r="W23" s="142"/>
      <c r="X23" s="142"/>
      <c r="Y23" s="142"/>
      <c r="Z23" s="143"/>
      <c r="AA23" s="143"/>
      <c r="AB23" s="145"/>
      <c r="AC23" s="145"/>
      <c r="AD23" s="145"/>
      <c r="AE23" s="146"/>
    </row>
    <row r="24" spans="1:31" ht="22.5" customHeight="1" x14ac:dyDescent="0.3">
      <c r="A24" s="36" t="s">
        <v>102</v>
      </c>
      <c r="B24" s="58">
        <v>4</v>
      </c>
      <c r="C24" s="59" t="s">
        <v>41</v>
      </c>
      <c r="D24" s="147">
        <v>10</v>
      </c>
      <c r="E24" s="147"/>
      <c r="F24" s="147"/>
      <c r="G24" s="147">
        <v>10</v>
      </c>
      <c r="H24" s="147"/>
      <c r="I24" s="147"/>
      <c r="J24" s="147"/>
      <c r="K24" s="148">
        <f>SUM(D24:J24)</f>
        <v>20</v>
      </c>
      <c r="L24" s="147">
        <v>5</v>
      </c>
      <c r="M24" s="148">
        <f>SUM(L24,K24)</f>
        <v>25</v>
      </c>
      <c r="N24" s="149">
        <v>1</v>
      </c>
      <c r="O24" s="149" t="s">
        <v>38</v>
      </c>
      <c r="P24" s="148"/>
      <c r="Q24" s="148"/>
      <c r="R24" s="148"/>
      <c r="S24" s="148"/>
      <c r="T24" s="148"/>
      <c r="U24" s="148"/>
      <c r="V24" s="148"/>
      <c r="W24" s="148"/>
      <c r="X24" s="147"/>
      <c r="Y24" s="148"/>
      <c r="Z24" s="149"/>
      <c r="AA24" s="149"/>
      <c r="AB24" s="137">
        <f t="shared" si="3"/>
        <v>20</v>
      </c>
      <c r="AC24" s="137">
        <f t="shared" si="4"/>
        <v>5</v>
      </c>
      <c r="AD24" s="137">
        <f t="shared" si="5"/>
        <v>25</v>
      </c>
      <c r="AE24" s="138">
        <f t="shared" si="6"/>
        <v>1</v>
      </c>
    </row>
    <row r="25" spans="1:31" ht="22.5" customHeight="1" x14ac:dyDescent="0.3">
      <c r="A25" s="36" t="s">
        <v>117</v>
      </c>
      <c r="B25" s="58">
        <v>5</v>
      </c>
      <c r="C25" s="59" t="s">
        <v>64</v>
      </c>
      <c r="D25" s="147"/>
      <c r="E25" s="147"/>
      <c r="F25" s="147"/>
      <c r="G25" s="147"/>
      <c r="H25" s="147"/>
      <c r="I25" s="147"/>
      <c r="J25" s="147"/>
      <c r="K25" s="148"/>
      <c r="L25" s="147"/>
      <c r="M25" s="148"/>
      <c r="N25" s="149"/>
      <c r="O25" s="149"/>
      <c r="P25" s="148">
        <v>10</v>
      </c>
      <c r="Q25" s="148"/>
      <c r="R25" s="148"/>
      <c r="S25" s="148"/>
      <c r="T25" s="148"/>
      <c r="U25" s="148"/>
      <c r="V25" s="148"/>
      <c r="W25" s="148">
        <f t="shared" ref="W25:W29" si="7">SUM(P25:V25)</f>
        <v>10</v>
      </c>
      <c r="X25" s="147">
        <v>15</v>
      </c>
      <c r="Y25" s="148">
        <f t="shared" ref="Y25:Y29" si="8">SUM(W25:X25)</f>
        <v>25</v>
      </c>
      <c r="Z25" s="149">
        <v>1</v>
      </c>
      <c r="AA25" s="149" t="s">
        <v>37</v>
      </c>
      <c r="AB25" s="137">
        <f t="shared" si="3"/>
        <v>10</v>
      </c>
      <c r="AC25" s="137">
        <f t="shared" si="4"/>
        <v>15</v>
      </c>
      <c r="AD25" s="137">
        <f t="shared" si="5"/>
        <v>25</v>
      </c>
      <c r="AE25" s="138">
        <f t="shared" si="6"/>
        <v>1</v>
      </c>
    </row>
    <row r="26" spans="1:31" ht="24.75" customHeight="1" x14ac:dyDescent="0.3">
      <c r="A26" s="150" t="s">
        <v>113</v>
      </c>
      <c r="B26" s="58">
        <v>6</v>
      </c>
      <c r="C26" s="59" t="s">
        <v>77</v>
      </c>
      <c r="D26" s="151"/>
      <c r="E26" s="151"/>
      <c r="F26" s="151"/>
      <c r="G26" s="151"/>
      <c r="H26" s="151"/>
      <c r="I26" s="151"/>
      <c r="J26" s="151"/>
      <c r="K26" s="148"/>
      <c r="L26" s="147"/>
      <c r="M26" s="148"/>
      <c r="N26" s="149"/>
      <c r="O26" s="149"/>
      <c r="P26" s="147">
        <v>10</v>
      </c>
      <c r="Q26" s="147"/>
      <c r="R26" s="147"/>
      <c r="S26" s="147"/>
      <c r="T26" s="147"/>
      <c r="U26" s="147"/>
      <c r="V26" s="147"/>
      <c r="W26" s="148">
        <f t="shared" si="7"/>
        <v>10</v>
      </c>
      <c r="X26" s="147">
        <v>15</v>
      </c>
      <c r="Y26" s="148">
        <f t="shared" si="8"/>
        <v>25</v>
      </c>
      <c r="Z26" s="149">
        <v>1</v>
      </c>
      <c r="AA26" s="152" t="s">
        <v>38</v>
      </c>
      <c r="AB26" s="137">
        <f t="shared" si="3"/>
        <v>10</v>
      </c>
      <c r="AC26" s="137">
        <f t="shared" si="4"/>
        <v>15</v>
      </c>
      <c r="AD26" s="137">
        <f t="shared" si="5"/>
        <v>25</v>
      </c>
      <c r="AE26" s="138">
        <f t="shared" si="6"/>
        <v>1</v>
      </c>
    </row>
    <row r="27" spans="1:31" ht="27.75" customHeight="1" x14ac:dyDescent="0.3">
      <c r="A27" s="36" t="s">
        <v>121</v>
      </c>
      <c r="B27" s="58">
        <v>7</v>
      </c>
      <c r="C27" s="59" t="s">
        <v>79</v>
      </c>
      <c r="D27" s="147"/>
      <c r="E27" s="147"/>
      <c r="F27" s="147"/>
      <c r="G27" s="147"/>
      <c r="H27" s="147"/>
      <c r="I27" s="147"/>
      <c r="J27" s="147"/>
      <c r="K27" s="148"/>
      <c r="L27" s="147"/>
      <c r="M27" s="148"/>
      <c r="N27" s="149"/>
      <c r="O27" s="149"/>
      <c r="P27" s="148">
        <v>10</v>
      </c>
      <c r="Q27" s="148"/>
      <c r="R27" s="148"/>
      <c r="S27" s="148"/>
      <c r="T27" s="148"/>
      <c r="U27" s="148"/>
      <c r="V27" s="148"/>
      <c r="W27" s="148">
        <f t="shared" si="7"/>
        <v>10</v>
      </c>
      <c r="X27" s="147">
        <v>15</v>
      </c>
      <c r="Y27" s="148">
        <f t="shared" si="8"/>
        <v>25</v>
      </c>
      <c r="Z27" s="149">
        <v>1</v>
      </c>
      <c r="AA27" s="149" t="s">
        <v>37</v>
      </c>
      <c r="AB27" s="137">
        <f t="shared" si="3"/>
        <v>10</v>
      </c>
      <c r="AC27" s="137">
        <f t="shared" si="4"/>
        <v>15</v>
      </c>
      <c r="AD27" s="137">
        <f t="shared" si="5"/>
        <v>25</v>
      </c>
      <c r="AE27" s="138">
        <f t="shared" si="6"/>
        <v>1</v>
      </c>
    </row>
    <row r="28" spans="1:31" ht="26.25" customHeight="1" x14ac:dyDescent="0.3">
      <c r="A28" s="104" t="s">
        <v>116</v>
      </c>
      <c r="B28" s="58">
        <v>8</v>
      </c>
      <c r="C28" s="59" t="s">
        <v>78</v>
      </c>
      <c r="D28" s="148">
        <v>10</v>
      </c>
      <c r="E28" s="148"/>
      <c r="F28" s="148"/>
      <c r="G28" s="148">
        <v>10</v>
      </c>
      <c r="H28" s="148"/>
      <c r="I28" s="148"/>
      <c r="J28" s="148"/>
      <c r="K28" s="148">
        <f t="shared" ref="K28" si="9">SUM(D28:J28)</f>
        <v>20</v>
      </c>
      <c r="L28" s="147">
        <v>5</v>
      </c>
      <c r="M28" s="148">
        <f t="shared" ref="M28" si="10">SUM(L28,K28)</f>
        <v>25</v>
      </c>
      <c r="N28" s="149">
        <v>1</v>
      </c>
      <c r="O28" s="149" t="s">
        <v>37</v>
      </c>
      <c r="P28" s="148"/>
      <c r="Q28" s="148"/>
      <c r="R28" s="148"/>
      <c r="S28" s="148"/>
      <c r="T28" s="148"/>
      <c r="U28" s="148"/>
      <c r="V28" s="148"/>
      <c r="W28" s="148"/>
      <c r="X28" s="147"/>
      <c r="Y28" s="148"/>
      <c r="Z28" s="149"/>
      <c r="AA28" s="149"/>
      <c r="AB28" s="137">
        <f t="shared" si="3"/>
        <v>20</v>
      </c>
      <c r="AC28" s="137">
        <f t="shared" si="4"/>
        <v>5</v>
      </c>
      <c r="AD28" s="137">
        <f t="shared" si="5"/>
        <v>25</v>
      </c>
      <c r="AE28" s="138">
        <f t="shared" si="6"/>
        <v>1</v>
      </c>
    </row>
    <row r="29" spans="1:31" ht="26.25" customHeight="1" x14ac:dyDescent="0.3">
      <c r="A29" s="14" t="s">
        <v>104</v>
      </c>
      <c r="B29" s="58">
        <v>9</v>
      </c>
      <c r="C29" s="59" t="s">
        <v>45</v>
      </c>
      <c r="D29" s="147"/>
      <c r="E29" s="147"/>
      <c r="F29" s="147"/>
      <c r="G29" s="147"/>
      <c r="H29" s="147"/>
      <c r="I29" s="147"/>
      <c r="J29" s="147"/>
      <c r="K29" s="148"/>
      <c r="L29" s="147"/>
      <c r="M29" s="148"/>
      <c r="N29" s="149"/>
      <c r="O29" s="149"/>
      <c r="P29" s="147">
        <v>10</v>
      </c>
      <c r="Q29" s="147"/>
      <c r="R29" s="147"/>
      <c r="S29" s="147"/>
      <c r="T29" s="147"/>
      <c r="U29" s="147"/>
      <c r="V29" s="147"/>
      <c r="W29" s="148">
        <f t="shared" si="7"/>
        <v>10</v>
      </c>
      <c r="X29" s="147">
        <v>15</v>
      </c>
      <c r="Y29" s="148">
        <f t="shared" si="8"/>
        <v>25</v>
      </c>
      <c r="Z29" s="149">
        <v>1</v>
      </c>
      <c r="AA29" s="149" t="s">
        <v>37</v>
      </c>
      <c r="AB29" s="137">
        <f t="shared" si="3"/>
        <v>10</v>
      </c>
      <c r="AC29" s="137">
        <f t="shared" si="4"/>
        <v>15</v>
      </c>
      <c r="AD29" s="137">
        <f t="shared" si="5"/>
        <v>25</v>
      </c>
      <c r="AE29" s="138">
        <f t="shared" si="6"/>
        <v>1</v>
      </c>
    </row>
    <row r="30" spans="1:31" ht="25.5" customHeight="1" x14ac:dyDescent="0.3">
      <c r="A30" s="153"/>
      <c r="B30" s="153"/>
      <c r="C30" s="154" t="s">
        <v>65</v>
      </c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45"/>
      <c r="AC30" s="145"/>
      <c r="AD30" s="145"/>
      <c r="AE30" s="146"/>
    </row>
    <row r="31" spans="1:31" ht="24.75" customHeight="1" x14ac:dyDescent="0.3">
      <c r="A31" s="36" t="s">
        <v>108</v>
      </c>
      <c r="B31" s="98">
        <v>10</v>
      </c>
      <c r="C31" s="99" t="s">
        <v>53</v>
      </c>
      <c r="D31" s="156">
        <v>10</v>
      </c>
      <c r="E31" s="156"/>
      <c r="F31" s="156">
        <v>5</v>
      </c>
      <c r="G31" s="156"/>
      <c r="H31" s="156"/>
      <c r="I31" s="156"/>
      <c r="J31" s="156"/>
      <c r="K31" s="156">
        <f>SUM(D31:J31)</f>
        <v>15</v>
      </c>
      <c r="L31" s="156">
        <v>35</v>
      </c>
      <c r="M31" s="156">
        <f>SUM(L31,K31)</f>
        <v>50</v>
      </c>
      <c r="N31" s="157">
        <v>2</v>
      </c>
      <c r="O31" s="157" t="s">
        <v>37</v>
      </c>
      <c r="P31" s="158"/>
      <c r="Q31" s="158"/>
      <c r="R31" s="158"/>
      <c r="S31" s="158"/>
      <c r="T31" s="158"/>
      <c r="U31" s="158"/>
      <c r="V31" s="158"/>
      <c r="W31" s="158"/>
      <c r="X31" s="156"/>
      <c r="Y31" s="158"/>
      <c r="Z31" s="157"/>
      <c r="AA31" s="157"/>
      <c r="AB31" s="137">
        <f t="shared" si="3"/>
        <v>15</v>
      </c>
      <c r="AC31" s="137">
        <f t="shared" si="4"/>
        <v>35</v>
      </c>
      <c r="AD31" s="137">
        <f t="shared" si="5"/>
        <v>50</v>
      </c>
      <c r="AE31" s="138">
        <f t="shared" si="6"/>
        <v>2</v>
      </c>
    </row>
    <row r="32" spans="1:31" ht="22.5" customHeight="1" x14ac:dyDescent="0.3">
      <c r="A32" s="36" t="s">
        <v>125</v>
      </c>
      <c r="B32" s="98">
        <v>11</v>
      </c>
      <c r="C32" s="99" t="s">
        <v>66</v>
      </c>
      <c r="D32" s="156">
        <v>10</v>
      </c>
      <c r="E32" s="156"/>
      <c r="F32" s="158"/>
      <c r="G32" s="158"/>
      <c r="H32" s="158"/>
      <c r="I32" s="158"/>
      <c r="J32" s="158"/>
      <c r="K32" s="156">
        <f t="shared" ref="K32:K33" si="11">SUM(D32:J32)</f>
        <v>10</v>
      </c>
      <c r="L32" s="156">
        <v>65</v>
      </c>
      <c r="M32" s="156">
        <f t="shared" ref="M32:M33" si="12">SUM(L32,K32)</f>
        <v>75</v>
      </c>
      <c r="N32" s="157">
        <v>3</v>
      </c>
      <c r="O32" s="157" t="s">
        <v>37</v>
      </c>
      <c r="P32" s="156"/>
      <c r="Q32" s="156"/>
      <c r="R32" s="156"/>
      <c r="S32" s="156"/>
      <c r="T32" s="156"/>
      <c r="U32" s="156"/>
      <c r="V32" s="156"/>
      <c r="W32" s="158"/>
      <c r="X32" s="156"/>
      <c r="Y32" s="158"/>
      <c r="Z32" s="157"/>
      <c r="AA32" s="157"/>
      <c r="AB32" s="137">
        <f t="shared" si="3"/>
        <v>10</v>
      </c>
      <c r="AC32" s="137">
        <f t="shared" si="4"/>
        <v>65</v>
      </c>
      <c r="AD32" s="137">
        <f t="shared" si="5"/>
        <v>75</v>
      </c>
      <c r="AE32" s="138">
        <f t="shared" si="6"/>
        <v>3</v>
      </c>
    </row>
    <row r="33" spans="1:31" ht="22.5" customHeight="1" x14ac:dyDescent="0.3">
      <c r="A33" s="104" t="s">
        <v>120</v>
      </c>
      <c r="B33" s="98">
        <v>12</v>
      </c>
      <c r="C33" s="99" t="s">
        <v>55</v>
      </c>
      <c r="D33" s="156"/>
      <c r="E33" s="156">
        <v>10</v>
      </c>
      <c r="F33" s="158"/>
      <c r="G33" s="158"/>
      <c r="H33" s="158"/>
      <c r="I33" s="158"/>
      <c r="J33" s="158"/>
      <c r="K33" s="156">
        <f t="shared" si="11"/>
        <v>10</v>
      </c>
      <c r="L33" s="156">
        <v>190</v>
      </c>
      <c r="M33" s="156">
        <f t="shared" si="12"/>
        <v>200</v>
      </c>
      <c r="N33" s="157">
        <v>8</v>
      </c>
      <c r="O33" s="157" t="s">
        <v>37</v>
      </c>
      <c r="P33" s="156"/>
      <c r="Q33" s="156">
        <v>55</v>
      </c>
      <c r="R33" s="156"/>
      <c r="S33" s="156"/>
      <c r="T33" s="156"/>
      <c r="U33" s="156"/>
      <c r="V33" s="156"/>
      <c r="W33" s="158">
        <f t="shared" ref="W33" si="13">SUM(P33:V33)</f>
        <v>55</v>
      </c>
      <c r="X33" s="156">
        <v>195</v>
      </c>
      <c r="Y33" s="158">
        <f t="shared" ref="Y33" si="14">SUM(W33:X33)</f>
        <v>250</v>
      </c>
      <c r="Z33" s="157">
        <v>10</v>
      </c>
      <c r="AA33" s="157" t="s">
        <v>37</v>
      </c>
      <c r="AB33" s="137">
        <f t="shared" si="3"/>
        <v>65</v>
      </c>
      <c r="AC33" s="137">
        <f t="shared" si="4"/>
        <v>385</v>
      </c>
      <c r="AD33" s="137">
        <f t="shared" si="5"/>
        <v>450</v>
      </c>
      <c r="AE33" s="138">
        <f t="shared" si="6"/>
        <v>18</v>
      </c>
    </row>
    <row r="34" spans="1:31" ht="22.5" customHeight="1" x14ac:dyDescent="0.3">
      <c r="A34" s="159"/>
      <c r="B34" s="160"/>
      <c r="C34" s="160" t="s">
        <v>67</v>
      </c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45"/>
      <c r="AC34" s="145"/>
      <c r="AD34" s="145"/>
      <c r="AE34" s="146"/>
    </row>
    <row r="35" spans="1:31" ht="40" customHeight="1" x14ac:dyDescent="0.3">
      <c r="A35" s="116"/>
      <c r="B35" s="78">
        <v>13</v>
      </c>
      <c r="C35" s="126" t="s">
        <v>87</v>
      </c>
      <c r="D35" s="162"/>
      <c r="E35" s="162">
        <v>75</v>
      </c>
      <c r="F35" s="163"/>
      <c r="G35" s="163"/>
      <c r="H35" s="163"/>
      <c r="I35" s="163"/>
      <c r="J35" s="163"/>
      <c r="K35" s="162">
        <f>SUM(D35:J35)</f>
        <v>75</v>
      </c>
      <c r="L35" s="162">
        <v>75</v>
      </c>
      <c r="M35" s="162">
        <f>SUM(L35,K35)</f>
        <v>150</v>
      </c>
      <c r="N35" s="164">
        <v>6</v>
      </c>
      <c r="O35" s="164" t="s">
        <v>37</v>
      </c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4"/>
      <c r="AA35" s="164"/>
      <c r="AB35" s="137">
        <f t="shared" si="3"/>
        <v>75</v>
      </c>
      <c r="AC35" s="137">
        <f t="shared" si="4"/>
        <v>75</v>
      </c>
      <c r="AD35" s="137">
        <f t="shared" si="5"/>
        <v>150</v>
      </c>
      <c r="AE35" s="138">
        <f t="shared" si="6"/>
        <v>6</v>
      </c>
    </row>
    <row r="36" spans="1:31" ht="35.9" customHeight="1" x14ac:dyDescent="0.3">
      <c r="A36" s="116" t="s">
        <v>91</v>
      </c>
      <c r="B36" s="88">
        <v>1</v>
      </c>
      <c r="C36" s="127" t="s">
        <v>68</v>
      </c>
      <c r="D36" s="92"/>
      <c r="E36" s="92">
        <v>25</v>
      </c>
      <c r="F36" s="165"/>
      <c r="G36" s="165"/>
      <c r="H36" s="165"/>
      <c r="I36" s="165"/>
      <c r="J36" s="165"/>
      <c r="K36" s="92">
        <f>SUM(D36:J36)</f>
        <v>25</v>
      </c>
      <c r="L36" s="92">
        <v>25</v>
      </c>
      <c r="M36" s="92">
        <f>SUM(L36,K36)</f>
        <v>50</v>
      </c>
      <c r="N36" s="166">
        <v>2</v>
      </c>
      <c r="O36" s="166" t="s">
        <v>37</v>
      </c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166"/>
      <c r="AA36" s="166"/>
      <c r="AB36" s="137">
        <f t="shared" si="3"/>
        <v>25</v>
      </c>
      <c r="AC36" s="137">
        <f t="shared" si="4"/>
        <v>25</v>
      </c>
      <c r="AD36" s="137">
        <f t="shared" si="5"/>
        <v>50</v>
      </c>
      <c r="AE36" s="138">
        <f t="shared" si="6"/>
        <v>2</v>
      </c>
    </row>
    <row r="37" spans="1:31" ht="22.5" customHeight="1" x14ac:dyDescent="0.3">
      <c r="A37" s="116" t="s">
        <v>97</v>
      </c>
      <c r="B37" s="88">
        <v>2</v>
      </c>
      <c r="C37" s="89" t="s">
        <v>69</v>
      </c>
      <c r="D37" s="92"/>
      <c r="E37" s="92">
        <v>25</v>
      </c>
      <c r="F37" s="165"/>
      <c r="G37" s="165"/>
      <c r="H37" s="165"/>
      <c r="I37" s="165"/>
      <c r="J37" s="165"/>
      <c r="K37" s="92">
        <f t="shared" ref="K37:K41" si="15">SUM(D37:J37)</f>
        <v>25</v>
      </c>
      <c r="L37" s="92">
        <v>25</v>
      </c>
      <c r="M37" s="92">
        <f t="shared" ref="M37:M41" si="16">SUM(L37,K37)</f>
        <v>50</v>
      </c>
      <c r="N37" s="166">
        <v>2</v>
      </c>
      <c r="O37" s="166" t="s">
        <v>37</v>
      </c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166"/>
      <c r="AA37" s="166"/>
      <c r="AB37" s="137">
        <f t="shared" si="3"/>
        <v>25</v>
      </c>
      <c r="AC37" s="137">
        <f t="shared" si="4"/>
        <v>25</v>
      </c>
      <c r="AD37" s="137">
        <f t="shared" si="5"/>
        <v>50</v>
      </c>
      <c r="AE37" s="138">
        <f t="shared" si="6"/>
        <v>2</v>
      </c>
    </row>
    <row r="38" spans="1:31" ht="22.5" customHeight="1" x14ac:dyDescent="0.3">
      <c r="A38" s="116" t="s">
        <v>114</v>
      </c>
      <c r="B38" s="88">
        <v>3</v>
      </c>
      <c r="C38" s="89" t="s">
        <v>88</v>
      </c>
      <c r="D38" s="92"/>
      <c r="E38" s="92">
        <v>25</v>
      </c>
      <c r="F38" s="165"/>
      <c r="G38" s="165"/>
      <c r="H38" s="165"/>
      <c r="I38" s="165"/>
      <c r="J38" s="165"/>
      <c r="K38" s="92">
        <f t="shared" si="15"/>
        <v>25</v>
      </c>
      <c r="L38" s="92">
        <v>25</v>
      </c>
      <c r="M38" s="92">
        <f t="shared" si="16"/>
        <v>50</v>
      </c>
      <c r="N38" s="166">
        <v>2</v>
      </c>
      <c r="O38" s="166" t="s">
        <v>37</v>
      </c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166"/>
      <c r="AA38" s="166"/>
      <c r="AB38" s="137">
        <f t="shared" si="3"/>
        <v>25</v>
      </c>
      <c r="AC38" s="137">
        <f t="shared" si="4"/>
        <v>25</v>
      </c>
      <c r="AD38" s="137">
        <f t="shared" si="5"/>
        <v>50</v>
      </c>
      <c r="AE38" s="138">
        <f t="shared" si="6"/>
        <v>2</v>
      </c>
    </row>
    <row r="39" spans="1:31" ht="28.75" customHeight="1" x14ac:dyDescent="0.3">
      <c r="A39" s="116" t="s">
        <v>91</v>
      </c>
      <c r="B39" s="88">
        <v>4</v>
      </c>
      <c r="C39" s="89" t="s">
        <v>70</v>
      </c>
      <c r="D39" s="92"/>
      <c r="E39" s="92">
        <v>25</v>
      </c>
      <c r="F39" s="165"/>
      <c r="G39" s="165"/>
      <c r="H39" s="165"/>
      <c r="I39" s="165"/>
      <c r="J39" s="165"/>
      <c r="K39" s="92">
        <f t="shared" si="15"/>
        <v>25</v>
      </c>
      <c r="L39" s="92">
        <v>25</v>
      </c>
      <c r="M39" s="92">
        <f t="shared" si="16"/>
        <v>50</v>
      </c>
      <c r="N39" s="166">
        <v>2</v>
      </c>
      <c r="O39" s="166" t="s">
        <v>37</v>
      </c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166"/>
      <c r="AA39" s="166"/>
      <c r="AB39" s="137">
        <f t="shared" si="3"/>
        <v>25</v>
      </c>
      <c r="AC39" s="137">
        <f t="shared" si="4"/>
        <v>25</v>
      </c>
      <c r="AD39" s="137">
        <f t="shared" si="5"/>
        <v>50</v>
      </c>
      <c r="AE39" s="138">
        <f t="shared" si="6"/>
        <v>2</v>
      </c>
    </row>
    <row r="40" spans="1:31" ht="28.75" customHeight="1" x14ac:dyDescent="0.3">
      <c r="A40" s="116" t="s">
        <v>109</v>
      </c>
      <c r="B40" s="88">
        <v>5</v>
      </c>
      <c r="C40" s="89" t="s">
        <v>101</v>
      </c>
      <c r="D40" s="92"/>
      <c r="E40" s="92">
        <v>25</v>
      </c>
      <c r="F40" s="165"/>
      <c r="G40" s="165"/>
      <c r="H40" s="165"/>
      <c r="I40" s="165"/>
      <c r="J40" s="165"/>
      <c r="K40" s="92">
        <f t="shared" si="15"/>
        <v>25</v>
      </c>
      <c r="L40" s="92">
        <v>25</v>
      </c>
      <c r="M40" s="92">
        <f t="shared" si="16"/>
        <v>50</v>
      </c>
      <c r="N40" s="166">
        <v>2</v>
      </c>
      <c r="O40" s="166" t="s">
        <v>37</v>
      </c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166"/>
      <c r="AA40" s="166"/>
      <c r="AB40" s="137">
        <f t="shared" si="3"/>
        <v>25</v>
      </c>
      <c r="AC40" s="137">
        <f t="shared" si="4"/>
        <v>25</v>
      </c>
      <c r="AD40" s="137">
        <f t="shared" si="5"/>
        <v>50</v>
      </c>
      <c r="AE40" s="138">
        <f t="shared" si="6"/>
        <v>2</v>
      </c>
    </row>
    <row r="41" spans="1:31" ht="61" customHeight="1" x14ac:dyDescent="0.3">
      <c r="A41" s="116" t="s">
        <v>97</v>
      </c>
      <c r="B41" s="88">
        <v>6</v>
      </c>
      <c r="C41" s="89" t="s">
        <v>71</v>
      </c>
      <c r="D41" s="92"/>
      <c r="E41" s="92">
        <v>25</v>
      </c>
      <c r="F41" s="165"/>
      <c r="G41" s="165"/>
      <c r="H41" s="165"/>
      <c r="I41" s="165"/>
      <c r="J41" s="165"/>
      <c r="K41" s="92">
        <f t="shared" si="15"/>
        <v>25</v>
      </c>
      <c r="L41" s="92">
        <v>25</v>
      </c>
      <c r="M41" s="92">
        <f t="shared" si="16"/>
        <v>50</v>
      </c>
      <c r="N41" s="166">
        <v>2</v>
      </c>
      <c r="O41" s="166" t="s">
        <v>37</v>
      </c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166"/>
      <c r="AA41" s="166"/>
      <c r="AB41" s="137">
        <f t="shared" si="3"/>
        <v>25</v>
      </c>
      <c r="AC41" s="137">
        <f t="shared" si="4"/>
        <v>25</v>
      </c>
      <c r="AD41" s="137">
        <f t="shared" si="5"/>
        <v>50</v>
      </c>
      <c r="AE41" s="138">
        <f t="shared" si="6"/>
        <v>2</v>
      </c>
    </row>
    <row r="42" spans="1:31" ht="14.25" customHeight="1" x14ac:dyDescent="0.3">
      <c r="A42" s="167"/>
      <c r="B42" s="168"/>
      <c r="C42" s="169" t="s">
        <v>56</v>
      </c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1"/>
      <c r="O42" s="171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1"/>
      <c r="AB42" s="145"/>
      <c r="AC42" s="145"/>
      <c r="AD42" s="145"/>
      <c r="AE42" s="146"/>
    </row>
    <row r="43" spans="1:31" ht="33" customHeight="1" x14ac:dyDescent="0.3">
      <c r="A43" s="116" t="s">
        <v>112</v>
      </c>
      <c r="B43" s="109">
        <v>14</v>
      </c>
      <c r="C43" s="110" t="s">
        <v>72</v>
      </c>
      <c r="D43" s="172"/>
      <c r="E43" s="172"/>
      <c r="F43" s="172"/>
      <c r="G43" s="172"/>
      <c r="H43" s="172"/>
      <c r="I43" s="173"/>
      <c r="J43" s="172"/>
      <c r="K43" s="172"/>
      <c r="L43" s="172"/>
      <c r="M43" s="172"/>
      <c r="N43" s="174"/>
      <c r="O43" s="174"/>
      <c r="P43" s="173"/>
      <c r="Q43" s="173"/>
      <c r="R43" s="173"/>
      <c r="S43" s="173"/>
      <c r="T43" s="173"/>
      <c r="U43" s="173">
        <v>32</v>
      </c>
      <c r="V43" s="173"/>
      <c r="W43" s="173">
        <f>SUM(P43:V43)</f>
        <v>32</v>
      </c>
      <c r="X43" s="175"/>
      <c r="Y43" s="173">
        <f>SUM(W43:X43)</f>
        <v>32</v>
      </c>
      <c r="Z43" s="174">
        <v>2</v>
      </c>
      <c r="AA43" s="174" t="s">
        <v>37</v>
      </c>
      <c r="AB43" s="137">
        <f t="shared" si="3"/>
        <v>32</v>
      </c>
      <c r="AC43" s="137">
        <f t="shared" si="4"/>
        <v>0</v>
      </c>
      <c r="AD43" s="137">
        <f t="shared" si="5"/>
        <v>32</v>
      </c>
      <c r="AE43" s="138">
        <f t="shared" si="6"/>
        <v>2</v>
      </c>
    </row>
    <row r="44" spans="1:31" ht="33" customHeight="1" x14ac:dyDescent="0.3">
      <c r="A44" s="116" t="s">
        <v>118</v>
      </c>
      <c r="B44" s="109">
        <v>15</v>
      </c>
      <c r="C44" s="110" t="s">
        <v>127</v>
      </c>
      <c r="D44" s="172"/>
      <c r="E44" s="172"/>
      <c r="F44" s="172"/>
      <c r="G44" s="172"/>
      <c r="H44" s="172"/>
      <c r="I44" s="173">
        <v>146</v>
      </c>
      <c r="J44" s="173"/>
      <c r="K44" s="172">
        <f t="shared" ref="K44" si="17">SUM(D44:J44)</f>
        <v>146</v>
      </c>
      <c r="L44" s="172"/>
      <c r="M44" s="172">
        <f t="shared" ref="M44" si="18">SUM(L44,K44)</f>
        <v>146</v>
      </c>
      <c r="N44" s="174">
        <v>7</v>
      </c>
      <c r="O44" s="174" t="s">
        <v>37</v>
      </c>
      <c r="P44" s="173"/>
      <c r="Q44" s="173"/>
      <c r="R44" s="173"/>
      <c r="S44" s="173"/>
      <c r="T44" s="173"/>
      <c r="U44" s="173"/>
      <c r="V44" s="173"/>
      <c r="W44" s="173"/>
      <c r="X44" s="172"/>
      <c r="Y44" s="173"/>
      <c r="Z44" s="174"/>
      <c r="AA44" s="174"/>
      <c r="AB44" s="137">
        <f t="shared" si="3"/>
        <v>146</v>
      </c>
      <c r="AC44" s="137">
        <f t="shared" si="4"/>
        <v>0</v>
      </c>
      <c r="AD44" s="137">
        <f t="shared" si="5"/>
        <v>146</v>
      </c>
      <c r="AE44" s="138">
        <f t="shared" si="6"/>
        <v>7</v>
      </c>
    </row>
    <row r="45" spans="1:31" ht="27" customHeight="1" x14ac:dyDescent="0.3">
      <c r="A45" s="116" t="s">
        <v>119</v>
      </c>
      <c r="B45" s="109">
        <v>16</v>
      </c>
      <c r="C45" s="110" t="s">
        <v>128</v>
      </c>
      <c r="D45" s="173"/>
      <c r="E45" s="173"/>
      <c r="F45" s="173"/>
      <c r="G45" s="174"/>
      <c r="H45" s="173"/>
      <c r="I45" s="173"/>
      <c r="J45" s="172"/>
      <c r="K45" s="172"/>
      <c r="L45" s="172"/>
      <c r="M45" s="172"/>
      <c r="N45" s="174"/>
      <c r="O45" s="174"/>
      <c r="P45" s="173"/>
      <c r="Q45" s="173"/>
      <c r="R45" s="173"/>
      <c r="S45" s="173"/>
      <c r="T45" s="173"/>
      <c r="U45" s="173">
        <v>146</v>
      </c>
      <c r="V45" s="173"/>
      <c r="W45" s="173">
        <f t="shared" ref="W45" si="19">SUM(P45:V45)</f>
        <v>146</v>
      </c>
      <c r="X45" s="172"/>
      <c r="Y45" s="173">
        <f t="shared" ref="Y45" si="20">SUM(W45:X45)</f>
        <v>146</v>
      </c>
      <c r="Z45" s="174">
        <v>7</v>
      </c>
      <c r="AA45" s="174" t="s">
        <v>37</v>
      </c>
      <c r="AB45" s="137">
        <f t="shared" si="3"/>
        <v>146</v>
      </c>
      <c r="AC45" s="137">
        <f t="shared" si="4"/>
        <v>0</v>
      </c>
      <c r="AD45" s="137">
        <f t="shared" si="5"/>
        <v>146</v>
      </c>
      <c r="AE45" s="138">
        <f t="shared" si="6"/>
        <v>7</v>
      </c>
    </row>
    <row r="46" spans="1:31" ht="14.25" customHeight="1" x14ac:dyDescent="0.3">
      <c r="A46" s="116"/>
      <c r="B46" s="183" t="s">
        <v>58</v>
      </c>
      <c r="C46" s="183"/>
      <c r="D46" s="176">
        <f>SUM(D20:D22,D24:D29,D31:D33,D35,D43:D45)</f>
        <v>40</v>
      </c>
      <c r="E46" s="176">
        <f t="shared" ref="E46:Z46" si="21">SUM(E20:E22,E24:E29,E31:E33,E35,E43:E45)</f>
        <v>85</v>
      </c>
      <c r="F46" s="176">
        <f t="shared" si="21"/>
        <v>35</v>
      </c>
      <c r="G46" s="176">
        <f t="shared" si="21"/>
        <v>20</v>
      </c>
      <c r="H46" s="176">
        <f t="shared" si="21"/>
        <v>0</v>
      </c>
      <c r="I46" s="176">
        <f t="shared" si="21"/>
        <v>146</v>
      </c>
      <c r="J46" s="176">
        <f t="shared" si="21"/>
        <v>0</v>
      </c>
      <c r="K46" s="176">
        <f t="shared" si="21"/>
        <v>326</v>
      </c>
      <c r="L46" s="176">
        <f t="shared" si="21"/>
        <v>395</v>
      </c>
      <c r="M46" s="176">
        <f t="shared" si="21"/>
        <v>721</v>
      </c>
      <c r="N46" s="176">
        <f t="shared" si="21"/>
        <v>30</v>
      </c>
      <c r="O46" s="171" t="s">
        <v>59</v>
      </c>
      <c r="P46" s="176">
        <f t="shared" si="21"/>
        <v>40</v>
      </c>
      <c r="Q46" s="176">
        <f t="shared" si="21"/>
        <v>75</v>
      </c>
      <c r="R46" s="176">
        <f t="shared" si="21"/>
        <v>40</v>
      </c>
      <c r="S46" s="176">
        <f t="shared" si="21"/>
        <v>0</v>
      </c>
      <c r="T46" s="176">
        <f t="shared" si="21"/>
        <v>0</v>
      </c>
      <c r="U46" s="176">
        <f t="shared" si="21"/>
        <v>178</v>
      </c>
      <c r="V46" s="176">
        <f t="shared" si="21"/>
        <v>0</v>
      </c>
      <c r="W46" s="176">
        <f t="shared" si="21"/>
        <v>333</v>
      </c>
      <c r="X46" s="176">
        <f t="shared" si="21"/>
        <v>370</v>
      </c>
      <c r="Y46" s="176">
        <f t="shared" si="21"/>
        <v>703</v>
      </c>
      <c r="Z46" s="176">
        <f t="shared" si="21"/>
        <v>30</v>
      </c>
      <c r="AA46" s="171" t="s">
        <v>59</v>
      </c>
      <c r="AB46" s="176">
        <f t="shared" ref="AB46:AE46" si="22">SUM(AB20:AB22,AB24:AB29,AB31:AB33,AB35,AB43:AB45)</f>
        <v>659</v>
      </c>
      <c r="AC46" s="176">
        <f t="shared" si="22"/>
        <v>765</v>
      </c>
      <c r="AD46" s="176">
        <f t="shared" si="22"/>
        <v>1424</v>
      </c>
      <c r="AE46" s="176">
        <f t="shared" si="22"/>
        <v>60</v>
      </c>
    </row>
    <row r="47" spans="1:31" ht="14.25" customHeight="1" x14ac:dyDescent="0.3">
      <c r="A47" s="20"/>
      <c r="B47" s="118"/>
      <c r="C47" s="118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</row>
    <row r="48" spans="1:31" ht="14.25" customHeight="1" x14ac:dyDescent="0.3">
      <c r="A48" s="20"/>
      <c r="B48" s="120" t="s">
        <v>144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</row>
    <row r="49" spans="1:31" ht="14.25" customHeight="1" x14ac:dyDescent="0.3">
      <c r="A49" s="20"/>
      <c r="B49" s="121" t="s">
        <v>145</v>
      </c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</row>
    <row r="50" spans="1:31" ht="14.25" customHeight="1" x14ac:dyDescent="0.3">
      <c r="A50" s="20"/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</row>
    <row r="51" spans="1:31" ht="14.25" customHeight="1" x14ac:dyDescent="0.3">
      <c r="A51" s="20"/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20" t="s">
        <v>60</v>
      </c>
      <c r="N51" s="124"/>
      <c r="O51" s="124"/>
      <c r="P51" s="124"/>
      <c r="Q51" s="124"/>
      <c r="R51" s="124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</row>
    <row r="52" spans="1:31" ht="14.25" customHeight="1" x14ac:dyDescent="0.3">
      <c r="A52" s="20"/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20"/>
      <c r="AA52" s="20"/>
      <c r="AB52" s="20"/>
      <c r="AC52" s="20"/>
      <c r="AD52" s="20"/>
      <c r="AE52" s="20"/>
    </row>
    <row r="53" spans="1:31" ht="14.25" customHeight="1" x14ac:dyDescent="0.3">
      <c r="A53" s="20"/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20"/>
      <c r="AA53" s="20"/>
      <c r="AB53" s="20"/>
      <c r="AC53" s="20"/>
      <c r="AD53" s="20"/>
      <c r="AE53" s="20"/>
    </row>
    <row r="54" spans="1:31" ht="14.25" customHeight="1" x14ac:dyDescent="0.3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</row>
    <row r="55" spans="1:31" ht="14.25" customHeight="1" x14ac:dyDescent="0.3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</row>
    <row r="56" spans="1:31" ht="14.25" customHeight="1" x14ac:dyDescent="0.3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</row>
    <row r="57" spans="1:31" ht="14.25" customHeight="1" x14ac:dyDescent="0.3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</row>
    <row r="58" spans="1:31" ht="14.25" customHeight="1" x14ac:dyDescent="0.3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</row>
    <row r="59" spans="1:31" ht="14.25" customHeight="1" x14ac:dyDescent="0.3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</row>
    <row r="60" spans="1:31" ht="14.25" customHeight="1" x14ac:dyDescent="0.3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</row>
    <row r="61" spans="1:31" ht="14.25" customHeight="1" x14ac:dyDescent="0.3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</row>
    <row r="62" spans="1:31" ht="14.25" customHeight="1" x14ac:dyDescent="0.3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</row>
    <row r="63" spans="1:31" ht="14.25" customHeight="1" x14ac:dyDescent="0.3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</row>
    <row r="64" spans="1:31" ht="14.25" customHeight="1" x14ac:dyDescent="0.3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</row>
    <row r="65" spans="1:31" ht="14.25" customHeight="1" x14ac:dyDescent="0.3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</row>
    <row r="66" spans="1:31" ht="14.25" customHeight="1" x14ac:dyDescent="0.3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</row>
    <row r="67" spans="1:31" ht="14.25" customHeight="1" x14ac:dyDescent="0.3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</row>
    <row r="68" spans="1:31" ht="14.25" customHeight="1" x14ac:dyDescent="0.3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</row>
    <row r="69" spans="1:31" ht="14.25" customHeight="1" x14ac:dyDescent="0.3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</row>
    <row r="70" spans="1:31" ht="14.25" customHeight="1" x14ac:dyDescent="0.3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</row>
    <row r="71" spans="1:31" ht="14.25" customHeight="1" x14ac:dyDescent="0.3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</row>
    <row r="72" spans="1:31" ht="14.25" customHeight="1" x14ac:dyDescent="0.3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</row>
    <row r="73" spans="1:31" ht="14.25" customHeight="1" x14ac:dyDescent="0.3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</row>
    <row r="74" spans="1:31" ht="14.25" customHeight="1" x14ac:dyDescent="0.3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</row>
    <row r="75" spans="1:31" ht="14.25" customHeight="1" x14ac:dyDescent="0.3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</row>
    <row r="76" spans="1:31" ht="14.25" customHeight="1" x14ac:dyDescent="0.3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</row>
    <row r="77" spans="1:31" ht="14.25" customHeight="1" x14ac:dyDescent="0.3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</row>
    <row r="78" spans="1:31" ht="14.25" customHeight="1" x14ac:dyDescent="0.3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</row>
    <row r="79" spans="1:31" ht="14.25" customHeight="1" x14ac:dyDescent="0.3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</row>
    <row r="80" spans="1:31" ht="14.25" customHeight="1" x14ac:dyDescent="0.3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</row>
    <row r="81" spans="1:31" ht="14.25" customHeight="1" x14ac:dyDescent="0.3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</row>
    <row r="82" spans="1:31" ht="14.25" customHeight="1" x14ac:dyDescent="0.3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</row>
    <row r="83" spans="1:31" ht="14.25" customHeight="1" x14ac:dyDescent="0.3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</row>
    <row r="84" spans="1:31" ht="14.25" customHeight="1" x14ac:dyDescent="0.3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</row>
    <row r="85" spans="1:31" ht="14.25" customHeight="1" x14ac:dyDescent="0.3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</row>
    <row r="86" spans="1:31" ht="14.25" customHeight="1" x14ac:dyDescent="0.3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</row>
    <row r="87" spans="1:31" ht="14.25" customHeight="1" x14ac:dyDescent="0.3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</row>
    <row r="88" spans="1:31" ht="14.25" customHeight="1" x14ac:dyDescent="0.3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</row>
    <row r="89" spans="1:31" ht="14.25" customHeight="1" x14ac:dyDescent="0.3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</row>
    <row r="90" spans="1:31" ht="14.25" customHeight="1" x14ac:dyDescent="0.3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</row>
    <row r="91" spans="1:31" ht="14.25" customHeight="1" x14ac:dyDescent="0.3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</row>
    <row r="92" spans="1:31" ht="14.25" customHeight="1" x14ac:dyDescent="0.3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</row>
    <row r="93" spans="1:31" ht="14.25" customHeight="1" x14ac:dyDescent="0.3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</row>
    <row r="94" spans="1:31" ht="14.25" customHeight="1" x14ac:dyDescent="0.3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</row>
    <row r="95" spans="1:31" ht="14.25" customHeight="1" x14ac:dyDescent="0.3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</row>
    <row r="96" spans="1:31" ht="14.25" customHeight="1" x14ac:dyDescent="0.3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</row>
    <row r="97" spans="1:31" ht="14.25" customHeight="1" x14ac:dyDescent="0.3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</row>
    <row r="98" spans="1:31" ht="14.25" customHeight="1" x14ac:dyDescent="0.3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</row>
    <row r="99" spans="1:31" ht="14.25" customHeight="1" x14ac:dyDescent="0.3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</row>
    <row r="100" spans="1:31" ht="14.25" customHeight="1" x14ac:dyDescent="0.3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</row>
    <row r="101" spans="1:31" ht="14.25" customHeight="1" x14ac:dyDescent="0.3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</row>
    <row r="102" spans="1:31" ht="14.25" customHeight="1" x14ac:dyDescent="0.3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</row>
    <row r="103" spans="1:31" ht="14.25" customHeight="1" x14ac:dyDescent="0.3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</row>
    <row r="104" spans="1:31" ht="14.25" customHeight="1" x14ac:dyDescent="0.3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</row>
    <row r="105" spans="1:31" ht="14.25" customHeight="1" x14ac:dyDescent="0.3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</row>
    <row r="106" spans="1:31" ht="14.25" customHeight="1" x14ac:dyDescent="0.3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</row>
    <row r="107" spans="1:31" ht="14.25" customHeight="1" x14ac:dyDescent="0.3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</row>
    <row r="108" spans="1:31" ht="14.25" customHeight="1" x14ac:dyDescent="0.3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</row>
    <row r="109" spans="1:31" ht="14.25" customHeight="1" x14ac:dyDescent="0.3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</row>
    <row r="110" spans="1:31" ht="14.25" customHeight="1" x14ac:dyDescent="0.3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</row>
    <row r="111" spans="1:31" ht="14.25" customHeight="1" x14ac:dyDescent="0.3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</row>
    <row r="112" spans="1:31" ht="14.25" customHeight="1" x14ac:dyDescent="0.3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</row>
    <row r="113" spans="1:31" ht="14.25" customHeight="1" x14ac:dyDescent="0.3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</row>
    <row r="114" spans="1:31" ht="14.25" customHeight="1" x14ac:dyDescent="0.3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</row>
    <row r="115" spans="1:31" ht="14.25" customHeight="1" x14ac:dyDescent="0.3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</row>
    <row r="116" spans="1:31" ht="14.25" customHeight="1" x14ac:dyDescent="0.3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</row>
    <row r="117" spans="1:31" ht="14.25" customHeight="1" x14ac:dyDescent="0.3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</row>
    <row r="118" spans="1:31" ht="14.25" customHeight="1" x14ac:dyDescent="0.3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</row>
    <row r="119" spans="1:31" ht="14.25" customHeight="1" x14ac:dyDescent="0.3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</row>
    <row r="120" spans="1:31" ht="14.25" customHeight="1" x14ac:dyDescent="0.3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</row>
    <row r="121" spans="1:31" ht="14.25" customHeight="1" x14ac:dyDescent="0.3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</row>
    <row r="122" spans="1:31" ht="14.25" customHeight="1" x14ac:dyDescent="0.3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</row>
    <row r="123" spans="1:31" ht="14.25" customHeight="1" x14ac:dyDescent="0.3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</row>
    <row r="124" spans="1:31" ht="14.25" customHeight="1" x14ac:dyDescent="0.3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</row>
    <row r="125" spans="1:31" ht="14.25" customHeight="1" x14ac:dyDescent="0.3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</row>
    <row r="126" spans="1:31" ht="14.25" customHeight="1" x14ac:dyDescent="0.3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</row>
    <row r="127" spans="1:31" ht="14.25" customHeight="1" x14ac:dyDescent="0.3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</row>
    <row r="128" spans="1:31" ht="14.25" customHeight="1" x14ac:dyDescent="0.3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</row>
    <row r="129" spans="1:31" ht="14.25" customHeight="1" x14ac:dyDescent="0.3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</row>
    <row r="130" spans="1:31" ht="14.25" customHeight="1" x14ac:dyDescent="0.3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</row>
    <row r="131" spans="1:31" ht="14.25" customHeight="1" x14ac:dyDescent="0.3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</row>
    <row r="132" spans="1:31" ht="14.25" customHeight="1" x14ac:dyDescent="0.3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</row>
    <row r="133" spans="1:31" ht="14.25" customHeight="1" x14ac:dyDescent="0.3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</row>
    <row r="134" spans="1:31" ht="14.25" customHeight="1" x14ac:dyDescent="0.3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</row>
    <row r="135" spans="1:31" ht="14.25" customHeight="1" x14ac:dyDescent="0.3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</row>
    <row r="136" spans="1:31" ht="14.25" customHeight="1" x14ac:dyDescent="0.3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</row>
    <row r="137" spans="1:31" ht="14.25" customHeight="1" x14ac:dyDescent="0.3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</row>
    <row r="138" spans="1:31" ht="14.25" customHeight="1" x14ac:dyDescent="0.3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</row>
    <row r="139" spans="1:31" ht="14.25" customHeight="1" x14ac:dyDescent="0.3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</row>
    <row r="140" spans="1:31" ht="14.25" customHeight="1" x14ac:dyDescent="0.3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</row>
    <row r="141" spans="1:31" ht="14.25" customHeight="1" x14ac:dyDescent="0.3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</row>
    <row r="142" spans="1:31" ht="14.25" customHeight="1" x14ac:dyDescent="0.3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</row>
    <row r="143" spans="1:31" ht="14.25" customHeight="1" x14ac:dyDescent="0.3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</row>
    <row r="144" spans="1:31" ht="14.25" customHeight="1" x14ac:dyDescent="0.3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</row>
    <row r="145" spans="1:31" ht="14.25" customHeight="1" x14ac:dyDescent="0.3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</row>
    <row r="146" spans="1:31" ht="14.25" customHeight="1" x14ac:dyDescent="0.3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</row>
    <row r="147" spans="1:31" ht="14.25" customHeight="1" x14ac:dyDescent="0.3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</row>
    <row r="148" spans="1:31" ht="14.25" customHeight="1" x14ac:dyDescent="0.3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</row>
    <row r="149" spans="1:31" ht="14.25" customHeight="1" x14ac:dyDescent="0.3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</row>
    <row r="150" spans="1:31" ht="14.25" customHeight="1" x14ac:dyDescent="0.3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</row>
    <row r="151" spans="1:31" ht="14.25" customHeight="1" x14ac:dyDescent="0.3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</row>
    <row r="152" spans="1:31" ht="14.25" customHeight="1" x14ac:dyDescent="0.3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</row>
    <row r="153" spans="1:31" ht="14.25" customHeight="1" x14ac:dyDescent="0.3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</row>
    <row r="154" spans="1:31" ht="14.25" customHeight="1" x14ac:dyDescent="0.3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</row>
    <row r="155" spans="1:31" ht="14.25" customHeight="1" x14ac:dyDescent="0.3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</row>
    <row r="156" spans="1:31" ht="14.25" customHeight="1" x14ac:dyDescent="0.3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</row>
    <row r="157" spans="1:31" ht="14.25" customHeight="1" x14ac:dyDescent="0.3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</row>
    <row r="158" spans="1:31" ht="14.25" customHeight="1" x14ac:dyDescent="0.3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</row>
    <row r="159" spans="1:31" ht="14.25" customHeight="1" x14ac:dyDescent="0.3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</row>
    <row r="160" spans="1:31" ht="14.25" customHeight="1" x14ac:dyDescent="0.3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</row>
    <row r="161" spans="1:31" ht="14.25" customHeight="1" x14ac:dyDescent="0.3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</row>
    <row r="162" spans="1:31" ht="14.25" customHeight="1" x14ac:dyDescent="0.3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</row>
    <row r="163" spans="1:31" ht="14.25" customHeight="1" x14ac:dyDescent="0.3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</row>
    <row r="164" spans="1:31" ht="14.25" customHeight="1" x14ac:dyDescent="0.3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</row>
    <row r="165" spans="1:31" ht="14.25" customHeight="1" x14ac:dyDescent="0.3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</row>
    <row r="166" spans="1:31" ht="14.25" customHeight="1" x14ac:dyDescent="0.3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</row>
    <row r="167" spans="1:31" ht="14.25" customHeight="1" x14ac:dyDescent="0.3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</row>
    <row r="168" spans="1:31" ht="14.25" customHeight="1" x14ac:dyDescent="0.3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</row>
    <row r="169" spans="1:31" ht="14.25" customHeight="1" x14ac:dyDescent="0.3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</row>
    <row r="170" spans="1:31" ht="14.25" customHeight="1" x14ac:dyDescent="0.3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</row>
    <row r="171" spans="1:31" ht="14.25" customHeight="1" x14ac:dyDescent="0.3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</row>
    <row r="172" spans="1:31" ht="14.25" customHeight="1" x14ac:dyDescent="0.3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</row>
    <row r="173" spans="1:31" ht="14.25" customHeight="1" x14ac:dyDescent="0.3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</row>
    <row r="174" spans="1:31" ht="14.25" customHeight="1" x14ac:dyDescent="0.3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</row>
    <row r="175" spans="1:31" ht="14.25" customHeight="1" x14ac:dyDescent="0.3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</row>
    <row r="176" spans="1:31" ht="14.25" customHeight="1" x14ac:dyDescent="0.3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</row>
    <row r="177" spans="1:31" ht="14.25" customHeight="1" x14ac:dyDescent="0.3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</row>
    <row r="178" spans="1:31" ht="14.25" customHeight="1" x14ac:dyDescent="0.3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</row>
    <row r="179" spans="1:31" ht="14.25" customHeight="1" x14ac:dyDescent="0.3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</row>
    <row r="180" spans="1:31" ht="14.25" customHeight="1" x14ac:dyDescent="0.3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</row>
    <row r="181" spans="1:31" ht="14.25" customHeight="1" x14ac:dyDescent="0.3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</row>
    <row r="182" spans="1:31" ht="14.25" customHeight="1" x14ac:dyDescent="0.3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</row>
    <row r="183" spans="1:31" ht="14.25" customHeight="1" x14ac:dyDescent="0.3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</row>
    <row r="184" spans="1:31" ht="14.25" customHeight="1" x14ac:dyDescent="0.3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</row>
    <row r="185" spans="1:31" ht="14.25" customHeight="1" x14ac:dyDescent="0.3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</row>
    <row r="186" spans="1:31" ht="14.25" customHeight="1" x14ac:dyDescent="0.3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</row>
    <row r="187" spans="1:31" ht="14.25" customHeight="1" x14ac:dyDescent="0.3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</row>
    <row r="188" spans="1:31" ht="14.25" customHeight="1" x14ac:dyDescent="0.3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</row>
    <row r="189" spans="1:31" ht="14.25" customHeight="1" x14ac:dyDescent="0.3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</row>
    <row r="190" spans="1:31" ht="14.25" customHeight="1" x14ac:dyDescent="0.3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</row>
    <row r="191" spans="1:31" ht="14.25" customHeight="1" x14ac:dyDescent="0.3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</row>
    <row r="192" spans="1:31" ht="14.25" customHeight="1" x14ac:dyDescent="0.3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</row>
    <row r="193" spans="1:31" ht="14.25" customHeight="1" x14ac:dyDescent="0.3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</row>
    <row r="194" spans="1:31" ht="14.25" customHeight="1" x14ac:dyDescent="0.3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</row>
    <row r="195" spans="1:31" ht="14.25" customHeight="1" x14ac:dyDescent="0.3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</row>
    <row r="196" spans="1:31" ht="14.25" customHeight="1" x14ac:dyDescent="0.3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</row>
    <row r="197" spans="1:31" ht="14.25" customHeight="1" x14ac:dyDescent="0.3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</row>
    <row r="198" spans="1:31" ht="14.25" customHeight="1" x14ac:dyDescent="0.3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</row>
    <row r="199" spans="1:31" ht="14.25" customHeight="1" x14ac:dyDescent="0.3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</row>
    <row r="200" spans="1:31" ht="14.25" customHeight="1" x14ac:dyDescent="0.3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</row>
    <row r="201" spans="1:31" ht="14.25" customHeight="1" x14ac:dyDescent="0.3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</row>
    <row r="202" spans="1:31" ht="14.25" customHeight="1" x14ac:dyDescent="0.3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</row>
    <row r="203" spans="1:31" ht="14.25" customHeight="1" x14ac:dyDescent="0.3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</row>
    <row r="204" spans="1:31" ht="14.25" customHeight="1" x14ac:dyDescent="0.3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</row>
    <row r="205" spans="1:31" ht="14.25" customHeight="1" x14ac:dyDescent="0.3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</row>
    <row r="206" spans="1:31" ht="14.25" customHeight="1" x14ac:dyDescent="0.3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</row>
    <row r="207" spans="1:31" ht="14.25" customHeight="1" x14ac:dyDescent="0.3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</row>
    <row r="208" spans="1:31" ht="14.25" customHeight="1" x14ac:dyDescent="0.3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</row>
    <row r="209" spans="1:31" ht="14.25" customHeight="1" x14ac:dyDescent="0.3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</row>
    <row r="210" spans="1:31" ht="14.25" customHeight="1" x14ac:dyDescent="0.3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</row>
    <row r="211" spans="1:31" ht="14.25" customHeight="1" x14ac:dyDescent="0.3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</row>
    <row r="212" spans="1:31" ht="14.25" customHeight="1" x14ac:dyDescent="0.3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</row>
    <row r="213" spans="1:31" ht="14.25" customHeight="1" x14ac:dyDescent="0.3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</row>
    <row r="214" spans="1:31" ht="14.25" customHeight="1" x14ac:dyDescent="0.3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</row>
    <row r="215" spans="1:31" ht="14.25" customHeight="1" x14ac:dyDescent="0.3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</row>
    <row r="216" spans="1:31" ht="14.25" customHeight="1" x14ac:dyDescent="0.3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</row>
    <row r="217" spans="1:31" ht="14.25" customHeight="1" x14ac:dyDescent="0.3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</row>
    <row r="218" spans="1:31" ht="14.25" customHeight="1" x14ac:dyDescent="0.3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</row>
    <row r="219" spans="1:31" ht="14.25" customHeight="1" x14ac:dyDescent="0.3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</row>
    <row r="220" spans="1:31" ht="14.25" customHeight="1" x14ac:dyDescent="0.3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</row>
    <row r="221" spans="1:31" ht="14.25" customHeight="1" x14ac:dyDescent="0.3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</row>
    <row r="222" spans="1:31" ht="14.25" customHeight="1" x14ac:dyDescent="0.3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</row>
    <row r="223" spans="1:31" ht="14.25" customHeight="1" x14ac:dyDescent="0.3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</row>
    <row r="224" spans="1:31" ht="14.25" customHeight="1" x14ac:dyDescent="0.3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</row>
    <row r="225" spans="1:31" ht="14.25" customHeight="1" x14ac:dyDescent="0.3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</row>
    <row r="226" spans="1:31" ht="14.25" customHeight="1" x14ac:dyDescent="0.3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</row>
    <row r="227" spans="1:31" ht="14.25" customHeight="1" x14ac:dyDescent="0.3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</row>
    <row r="228" spans="1:31" ht="14.25" customHeight="1" x14ac:dyDescent="0.3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</row>
    <row r="229" spans="1:31" ht="14.25" customHeight="1" x14ac:dyDescent="0.3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</row>
    <row r="230" spans="1:31" ht="14.25" customHeight="1" x14ac:dyDescent="0.3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</row>
    <row r="231" spans="1:31" ht="14.25" customHeight="1" x14ac:dyDescent="0.3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</row>
    <row r="232" spans="1:31" ht="14.25" customHeight="1" x14ac:dyDescent="0.3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</row>
    <row r="233" spans="1:31" ht="14.25" customHeight="1" x14ac:dyDescent="0.3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</row>
    <row r="234" spans="1:31" ht="14.25" customHeight="1" x14ac:dyDescent="0.3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</row>
    <row r="235" spans="1:31" ht="14.25" customHeight="1" x14ac:dyDescent="0.3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</row>
    <row r="236" spans="1:31" ht="14.25" customHeight="1" x14ac:dyDescent="0.3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</row>
    <row r="237" spans="1:31" ht="14.25" customHeight="1" x14ac:dyDescent="0.3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</row>
    <row r="238" spans="1:31" ht="14.25" customHeight="1" x14ac:dyDescent="0.3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</row>
    <row r="239" spans="1:31" ht="14.25" customHeight="1" x14ac:dyDescent="0.3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</row>
    <row r="240" spans="1:31" ht="14.25" customHeight="1" x14ac:dyDescent="0.3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</row>
    <row r="241" spans="1:31" ht="14.25" customHeight="1" x14ac:dyDescent="0.3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</row>
    <row r="242" spans="1:31" ht="14.25" customHeight="1" x14ac:dyDescent="0.3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</row>
    <row r="243" spans="1:31" ht="14.25" customHeight="1" x14ac:dyDescent="0.3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</row>
    <row r="244" spans="1:31" ht="14.25" customHeight="1" x14ac:dyDescent="0.3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</row>
    <row r="245" spans="1:31" ht="14.25" customHeight="1" x14ac:dyDescent="0.3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</row>
    <row r="246" spans="1:31" ht="14.25" customHeight="1" x14ac:dyDescent="0.3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</row>
    <row r="247" spans="1:31" ht="14.25" customHeight="1" x14ac:dyDescent="0.3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</row>
    <row r="248" spans="1:31" ht="14.25" customHeight="1" x14ac:dyDescent="0.3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</row>
    <row r="249" spans="1:31" ht="14.25" customHeight="1" x14ac:dyDescent="0.3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</row>
    <row r="250" spans="1:31" ht="14.25" customHeight="1" x14ac:dyDescent="0.3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</row>
    <row r="251" spans="1:31" ht="14.25" customHeight="1" x14ac:dyDescent="0.3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</row>
    <row r="252" spans="1:31" ht="14.25" customHeight="1" x14ac:dyDescent="0.3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</row>
    <row r="253" spans="1:31" ht="14.25" customHeight="1" x14ac:dyDescent="0.3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</row>
    <row r="254" spans="1:31" ht="14.25" customHeight="1" x14ac:dyDescent="0.3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</row>
    <row r="255" spans="1:31" ht="14.25" customHeight="1" x14ac:dyDescent="0.3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</row>
    <row r="256" spans="1:31" ht="14.25" customHeight="1" x14ac:dyDescent="0.3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</row>
    <row r="257" spans="1:31" ht="14.25" customHeight="1" x14ac:dyDescent="0.3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</row>
    <row r="258" spans="1:31" ht="14.25" customHeight="1" x14ac:dyDescent="0.3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</row>
    <row r="259" spans="1:31" ht="14.25" customHeight="1" x14ac:dyDescent="0.3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</row>
    <row r="260" spans="1:31" ht="14.25" customHeight="1" x14ac:dyDescent="0.3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</row>
    <row r="261" spans="1:31" ht="14.25" customHeight="1" x14ac:dyDescent="0.3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</row>
    <row r="262" spans="1:31" ht="14.25" customHeight="1" x14ac:dyDescent="0.3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</row>
    <row r="263" spans="1:31" ht="14.25" customHeight="1" x14ac:dyDescent="0.3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</row>
    <row r="264" spans="1:31" ht="14.25" customHeight="1" x14ac:dyDescent="0.3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</row>
    <row r="265" spans="1:31" ht="14.25" customHeight="1" x14ac:dyDescent="0.3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</row>
    <row r="266" spans="1:31" ht="14.25" customHeight="1" x14ac:dyDescent="0.3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</row>
    <row r="267" spans="1:31" ht="14.25" customHeight="1" x14ac:dyDescent="0.3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</row>
    <row r="268" spans="1:31" ht="14.25" customHeight="1" x14ac:dyDescent="0.3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</row>
    <row r="269" spans="1:31" ht="14.25" customHeight="1" x14ac:dyDescent="0.3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</row>
    <row r="270" spans="1:31" ht="14.25" customHeight="1" x14ac:dyDescent="0.3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</row>
    <row r="271" spans="1:31" ht="14.25" customHeight="1" x14ac:dyDescent="0.3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</row>
    <row r="272" spans="1:31" ht="14.25" customHeight="1" x14ac:dyDescent="0.3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</row>
    <row r="273" spans="1:31" ht="14.25" customHeight="1" x14ac:dyDescent="0.3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</row>
    <row r="274" spans="1:31" ht="14.25" customHeight="1" x14ac:dyDescent="0.3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</row>
    <row r="275" spans="1:31" ht="14.25" customHeight="1" x14ac:dyDescent="0.3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</row>
    <row r="276" spans="1:31" ht="14.25" customHeight="1" x14ac:dyDescent="0.3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</row>
    <row r="277" spans="1:31" ht="14.25" customHeight="1" x14ac:dyDescent="0.3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</row>
    <row r="278" spans="1:31" ht="14.25" customHeight="1" x14ac:dyDescent="0.3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</row>
    <row r="279" spans="1:31" ht="14.25" customHeight="1" x14ac:dyDescent="0.3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</row>
    <row r="280" spans="1:31" ht="14.25" customHeight="1" x14ac:dyDescent="0.3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</row>
    <row r="281" spans="1:31" ht="14.25" customHeight="1" x14ac:dyDescent="0.3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</row>
    <row r="282" spans="1:31" ht="14.25" customHeight="1" x14ac:dyDescent="0.3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</row>
    <row r="283" spans="1:31" ht="14.25" customHeight="1" x14ac:dyDescent="0.3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</row>
    <row r="284" spans="1:31" ht="14.25" customHeight="1" x14ac:dyDescent="0.3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</row>
    <row r="285" spans="1:31" ht="14.25" customHeight="1" x14ac:dyDescent="0.3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</row>
    <row r="286" spans="1:31" ht="14.25" customHeight="1" x14ac:dyDescent="0.3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</row>
    <row r="287" spans="1:31" ht="14.25" customHeight="1" x14ac:dyDescent="0.3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</row>
    <row r="288" spans="1:31" ht="14.25" customHeight="1" x14ac:dyDescent="0.3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</row>
    <row r="289" spans="1:31" ht="14.25" customHeight="1" x14ac:dyDescent="0.3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</row>
    <row r="290" spans="1:31" ht="14.25" customHeight="1" x14ac:dyDescent="0.3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</row>
    <row r="291" spans="1:31" ht="14.25" customHeight="1" x14ac:dyDescent="0.3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</row>
    <row r="292" spans="1:31" ht="14.25" customHeight="1" x14ac:dyDescent="0.3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</row>
    <row r="293" spans="1:31" ht="14.25" customHeight="1" x14ac:dyDescent="0.3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</row>
    <row r="294" spans="1:31" ht="14.25" customHeight="1" x14ac:dyDescent="0.3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</row>
    <row r="295" spans="1:31" ht="14.25" customHeight="1" x14ac:dyDescent="0.3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</row>
    <row r="296" spans="1:31" ht="14.25" customHeight="1" x14ac:dyDescent="0.3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</row>
    <row r="297" spans="1:31" ht="14.25" customHeight="1" x14ac:dyDescent="0.3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</row>
    <row r="298" spans="1:31" ht="14.25" customHeight="1" x14ac:dyDescent="0.3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</row>
    <row r="299" spans="1:31" ht="14.25" customHeight="1" x14ac:dyDescent="0.3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</row>
    <row r="300" spans="1:31" ht="14.25" customHeight="1" x14ac:dyDescent="0.3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</row>
    <row r="301" spans="1:31" ht="14.25" customHeight="1" x14ac:dyDescent="0.3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</row>
    <row r="302" spans="1:31" ht="14.25" customHeight="1" x14ac:dyDescent="0.3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</row>
    <row r="303" spans="1:31" ht="14.25" customHeight="1" x14ac:dyDescent="0.3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</row>
    <row r="304" spans="1:31" ht="14.25" customHeight="1" x14ac:dyDescent="0.3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</row>
    <row r="305" spans="1:31" ht="14.25" customHeight="1" x14ac:dyDescent="0.3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</row>
    <row r="306" spans="1:31" ht="14.25" customHeight="1" x14ac:dyDescent="0.3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</row>
    <row r="307" spans="1:31" ht="14.25" customHeight="1" x14ac:dyDescent="0.3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</row>
    <row r="308" spans="1:31" ht="14.25" customHeight="1" x14ac:dyDescent="0.3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</row>
    <row r="309" spans="1:31" ht="14.25" customHeight="1" x14ac:dyDescent="0.3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</row>
    <row r="310" spans="1:31" ht="14.25" customHeight="1" x14ac:dyDescent="0.3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</row>
    <row r="311" spans="1:31" ht="14.25" customHeight="1" x14ac:dyDescent="0.3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</row>
    <row r="312" spans="1:31" ht="14.25" customHeight="1" x14ac:dyDescent="0.3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</row>
    <row r="313" spans="1:31" ht="14.25" customHeight="1" x14ac:dyDescent="0.3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</row>
    <row r="314" spans="1:31" ht="14.25" customHeight="1" x14ac:dyDescent="0.3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</row>
    <row r="315" spans="1:31" ht="14.25" customHeight="1" x14ac:dyDescent="0.3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</row>
    <row r="316" spans="1:31" ht="14.25" customHeight="1" x14ac:dyDescent="0.3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</row>
    <row r="317" spans="1:31" ht="14.25" customHeight="1" x14ac:dyDescent="0.3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</row>
    <row r="318" spans="1:31" ht="14.25" customHeight="1" x14ac:dyDescent="0.3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</row>
    <row r="319" spans="1:31" ht="14.25" customHeight="1" x14ac:dyDescent="0.3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</row>
    <row r="320" spans="1:31" ht="14.25" customHeight="1" x14ac:dyDescent="0.3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</row>
    <row r="321" spans="1:31" ht="14.25" customHeight="1" x14ac:dyDescent="0.3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</row>
    <row r="322" spans="1:31" ht="14.25" customHeight="1" x14ac:dyDescent="0.3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</row>
    <row r="323" spans="1:31" ht="14.25" customHeight="1" x14ac:dyDescent="0.3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</row>
    <row r="324" spans="1:31" ht="14.25" customHeight="1" x14ac:dyDescent="0.3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</row>
    <row r="325" spans="1:31" ht="14.25" customHeight="1" x14ac:dyDescent="0.3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</row>
    <row r="326" spans="1:31" ht="14.25" customHeight="1" x14ac:dyDescent="0.3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</row>
    <row r="327" spans="1:31" ht="14.25" customHeight="1" x14ac:dyDescent="0.3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</row>
    <row r="328" spans="1:31" ht="14.25" customHeight="1" x14ac:dyDescent="0.3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</row>
    <row r="329" spans="1:31" ht="14.25" customHeight="1" x14ac:dyDescent="0.3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</row>
    <row r="330" spans="1:31" ht="14.25" customHeight="1" x14ac:dyDescent="0.3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</row>
    <row r="331" spans="1:31" ht="14.25" customHeight="1" x14ac:dyDescent="0.3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</row>
    <row r="332" spans="1:31" ht="14.25" customHeight="1" x14ac:dyDescent="0.3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</row>
    <row r="333" spans="1:31" ht="14.25" customHeight="1" x14ac:dyDescent="0.3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</row>
    <row r="334" spans="1:31" ht="14.25" customHeight="1" x14ac:dyDescent="0.3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</row>
    <row r="335" spans="1:31" ht="14.25" customHeight="1" x14ac:dyDescent="0.3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</row>
    <row r="336" spans="1:31" ht="14.25" customHeight="1" x14ac:dyDescent="0.3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</row>
    <row r="337" spans="1:31" ht="14.25" customHeight="1" x14ac:dyDescent="0.3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</row>
    <row r="338" spans="1:31" ht="14.25" customHeight="1" x14ac:dyDescent="0.3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</row>
    <row r="339" spans="1:31" ht="14.25" customHeight="1" x14ac:dyDescent="0.3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</row>
    <row r="340" spans="1:31" ht="14.25" customHeight="1" x14ac:dyDescent="0.3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</row>
    <row r="341" spans="1:31" ht="14.25" customHeight="1" x14ac:dyDescent="0.3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</row>
    <row r="342" spans="1:31" ht="14.25" customHeight="1" x14ac:dyDescent="0.3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</row>
    <row r="343" spans="1:31" ht="14.25" customHeight="1" x14ac:dyDescent="0.3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</row>
    <row r="344" spans="1:31" ht="14.25" customHeight="1" x14ac:dyDescent="0.3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</row>
    <row r="345" spans="1:31" ht="14.25" customHeight="1" x14ac:dyDescent="0.3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</row>
    <row r="346" spans="1:31" ht="14.25" customHeight="1" x14ac:dyDescent="0.3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</row>
    <row r="347" spans="1:31" ht="14.25" customHeight="1" x14ac:dyDescent="0.3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</row>
    <row r="348" spans="1:31" ht="14.25" customHeight="1" x14ac:dyDescent="0.3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</row>
    <row r="349" spans="1:31" ht="14.25" customHeight="1" x14ac:dyDescent="0.3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</row>
    <row r="350" spans="1:31" ht="14.25" customHeight="1" x14ac:dyDescent="0.3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</row>
    <row r="351" spans="1:31" ht="14.25" customHeight="1" x14ac:dyDescent="0.3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</row>
    <row r="352" spans="1:31" ht="14.25" customHeight="1" x14ac:dyDescent="0.3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</row>
    <row r="353" spans="1:31" ht="14.25" customHeight="1" x14ac:dyDescent="0.3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</row>
    <row r="354" spans="1:31" ht="14.25" customHeight="1" x14ac:dyDescent="0.3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</row>
    <row r="355" spans="1:31" ht="14.25" customHeight="1" x14ac:dyDescent="0.3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</row>
    <row r="356" spans="1:31" ht="14.25" customHeight="1" x14ac:dyDescent="0.3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</row>
    <row r="357" spans="1:31" ht="14.25" customHeight="1" x14ac:dyDescent="0.3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</row>
    <row r="358" spans="1:31" ht="14.25" customHeight="1" x14ac:dyDescent="0.3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</row>
    <row r="359" spans="1:31" ht="14.25" customHeight="1" x14ac:dyDescent="0.3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</row>
    <row r="360" spans="1:31" ht="14.25" customHeight="1" x14ac:dyDescent="0.3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</row>
    <row r="361" spans="1:31" ht="14.25" customHeight="1" x14ac:dyDescent="0.3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</row>
    <row r="362" spans="1:31" ht="14.25" customHeight="1" x14ac:dyDescent="0.3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</row>
    <row r="363" spans="1:31" ht="14.25" customHeight="1" x14ac:dyDescent="0.3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</row>
    <row r="364" spans="1:31" ht="14.25" customHeight="1" x14ac:dyDescent="0.3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</row>
    <row r="365" spans="1:31" ht="14.25" customHeight="1" x14ac:dyDescent="0.3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</row>
    <row r="366" spans="1:31" ht="14.25" customHeight="1" x14ac:dyDescent="0.3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</row>
    <row r="367" spans="1:31" ht="14.25" customHeight="1" x14ac:dyDescent="0.3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</row>
    <row r="368" spans="1:31" ht="14.25" customHeight="1" x14ac:dyDescent="0.3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</row>
    <row r="369" spans="1:31" ht="14.25" customHeight="1" x14ac:dyDescent="0.3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</row>
    <row r="370" spans="1:31" ht="14.25" customHeight="1" x14ac:dyDescent="0.3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</row>
    <row r="371" spans="1:31" ht="14.25" customHeight="1" x14ac:dyDescent="0.3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</row>
    <row r="372" spans="1:31" ht="14.25" customHeight="1" x14ac:dyDescent="0.3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</row>
    <row r="373" spans="1:31" ht="14.25" customHeight="1" x14ac:dyDescent="0.3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</row>
    <row r="374" spans="1:31" ht="14.25" customHeight="1" x14ac:dyDescent="0.3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</row>
    <row r="375" spans="1:31" ht="14.25" customHeight="1" x14ac:dyDescent="0.3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</row>
    <row r="376" spans="1:31" ht="14.25" customHeight="1" x14ac:dyDescent="0.3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</row>
    <row r="377" spans="1:31" ht="14.25" customHeight="1" x14ac:dyDescent="0.3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</row>
    <row r="378" spans="1:31" ht="14.25" customHeight="1" x14ac:dyDescent="0.3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</row>
    <row r="379" spans="1:31" ht="14.25" customHeight="1" x14ac:dyDescent="0.3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</row>
    <row r="380" spans="1:31" ht="14.25" customHeight="1" x14ac:dyDescent="0.3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</row>
    <row r="381" spans="1:31" ht="14.25" customHeight="1" x14ac:dyDescent="0.3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</row>
    <row r="382" spans="1:31" ht="14.25" customHeight="1" x14ac:dyDescent="0.3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</row>
    <row r="383" spans="1:31" ht="14.25" customHeight="1" x14ac:dyDescent="0.3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</row>
    <row r="384" spans="1:31" ht="14.25" customHeight="1" x14ac:dyDescent="0.3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</row>
    <row r="385" spans="1:31" ht="14.25" customHeight="1" x14ac:dyDescent="0.3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</row>
    <row r="386" spans="1:31" ht="14.25" customHeight="1" x14ac:dyDescent="0.3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</row>
    <row r="387" spans="1:31" ht="14.25" customHeight="1" x14ac:dyDescent="0.3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</row>
    <row r="388" spans="1:31" ht="14.25" customHeight="1" x14ac:dyDescent="0.3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</row>
    <row r="389" spans="1:31" ht="14.25" customHeight="1" x14ac:dyDescent="0.3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</row>
    <row r="390" spans="1:31" ht="14.25" customHeight="1" x14ac:dyDescent="0.3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</row>
    <row r="391" spans="1:31" ht="14.25" customHeight="1" x14ac:dyDescent="0.3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</row>
    <row r="392" spans="1:31" ht="14.25" customHeight="1" x14ac:dyDescent="0.3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</row>
    <row r="393" spans="1:31" ht="14.25" customHeight="1" x14ac:dyDescent="0.3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</row>
    <row r="394" spans="1:31" ht="14.25" customHeight="1" x14ac:dyDescent="0.3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</row>
    <row r="395" spans="1:31" ht="14.25" customHeight="1" x14ac:dyDescent="0.3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</row>
    <row r="396" spans="1:31" ht="14.25" customHeight="1" x14ac:dyDescent="0.3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</row>
    <row r="397" spans="1:31" ht="14.25" customHeight="1" x14ac:dyDescent="0.3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</row>
    <row r="398" spans="1:31" ht="14.25" customHeight="1" x14ac:dyDescent="0.3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</row>
    <row r="399" spans="1:31" ht="14.25" customHeight="1" x14ac:dyDescent="0.3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</row>
    <row r="400" spans="1:31" ht="14.25" customHeight="1" x14ac:dyDescent="0.3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</row>
    <row r="401" spans="1:31" ht="14.25" customHeight="1" x14ac:dyDescent="0.3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</row>
    <row r="402" spans="1:31" ht="14.25" customHeight="1" x14ac:dyDescent="0.3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</row>
    <row r="403" spans="1:31" ht="14.25" customHeight="1" x14ac:dyDescent="0.3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</row>
    <row r="404" spans="1:31" ht="14.25" customHeight="1" x14ac:dyDescent="0.3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</row>
    <row r="405" spans="1:31" ht="14.25" customHeight="1" x14ac:dyDescent="0.3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</row>
    <row r="406" spans="1:31" ht="14.25" customHeight="1" x14ac:dyDescent="0.3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</row>
    <row r="407" spans="1:31" ht="14.25" customHeight="1" x14ac:dyDescent="0.3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</row>
    <row r="408" spans="1:31" ht="14.25" customHeight="1" x14ac:dyDescent="0.3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</row>
    <row r="409" spans="1:31" ht="14.25" customHeight="1" x14ac:dyDescent="0.3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</row>
    <row r="410" spans="1:31" ht="14.25" customHeight="1" x14ac:dyDescent="0.3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</row>
    <row r="411" spans="1:31" ht="14.25" customHeight="1" x14ac:dyDescent="0.3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</row>
    <row r="412" spans="1:31" ht="14.25" customHeight="1" x14ac:dyDescent="0.3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</row>
    <row r="413" spans="1:31" ht="14.25" customHeight="1" x14ac:dyDescent="0.3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</row>
    <row r="414" spans="1:31" ht="14.25" customHeight="1" x14ac:dyDescent="0.3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</row>
    <row r="415" spans="1:31" ht="14.25" customHeight="1" x14ac:dyDescent="0.3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</row>
    <row r="416" spans="1:31" ht="14.25" customHeight="1" x14ac:dyDescent="0.3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</row>
    <row r="417" spans="1:31" ht="14.25" customHeight="1" x14ac:dyDescent="0.3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</row>
    <row r="418" spans="1:31" ht="14.25" customHeight="1" x14ac:dyDescent="0.3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</row>
    <row r="419" spans="1:31" ht="14.25" customHeight="1" x14ac:dyDescent="0.3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</row>
    <row r="420" spans="1:31" ht="14.25" customHeight="1" x14ac:dyDescent="0.3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</row>
    <row r="421" spans="1:31" ht="14.25" customHeight="1" x14ac:dyDescent="0.3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</row>
    <row r="422" spans="1:31" ht="14.25" customHeight="1" x14ac:dyDescent="0.3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</row>
    <row r="423" spans="1:31" ht="14.25" customHeight="1" x14ac:dyDescent="0.3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</row>
    <row r="424" spans="1:31" ht="14.25" customHeight="1" x14ac:dyDescent="0.3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</row>
    <row r="425" spans="1:31" ht="14.25" customHeight="1" x14ac:dyDescent="0.3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</row>
    <row r="426" spans="1:31" ht="14.25" customHeight="1" x14ac:dyDescent="0.3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</row>
    <row r="427" spans="1:31" ht="14.25" customHeight="1" x14ac:dyDescent="0.3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</row>
    <row r="428" spans="1:31" ht="14.25" customHeight="1" x14ac:dyDescent="0.3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</row>
    <row r="429" spans="1:31" ht="14.25" customHeight="1" x14ac:dyDescent="0.3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</row>
    <row r="430" spans="1:31" ht="14.25" customHeight="1" x14ac:dyDescent="0.3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</row>
    <row r="431" spans="1:31" ht="14.25" customHeight="1" x14ac:dyDescent="0.3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</row>
    <row r="432" spans="1:31" ht="14.25" customHeight="1" x14ac:dyDescent="0.3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</row>
    <row r="433" spans="1:31" ht="14.25" customHeight="1" x14ac:dyDescent="0.3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</row>
    <row r="434" spans="1:31" ht="14.25" customHeight="1" x14ac:dyDescent="0.3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</row>
    <row r="435" spans="1:31" ht="14.25" customHeight="1" x14ac:dyDescent="0.3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</row>
    <row r="436" spans="1:31" ht="14.25" customHeight="1" x14ac:dyDescent="0.3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</row>
    <row r="437" spans="1:31" ht="14.25" customHeight="1" x14ac:dyDescent="0.3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</row>
    <row r="438" spans="1:31" ht="14.25" customHeight="1" x14ac:dyDescent="0.3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</row>
    <row r="439" spans="1:31" ht="14.25" customHeight="1" x14ac:dyDescent="0.3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</row>
    <row r="440" spans="1:31" ht="14.25" customHeight="1" x14ac:dyDescent="0.3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</row>
    <row r="441" spans="1:31" ht="14.25" customHeight="1" x14ac:dyDescent="0.3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</row>
    <row r="442" spans="1:31" ht="14.25" customHeight="1" x14ac:dyDescent="0.3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</row>
    <row r="443" spans="1:31" ht="14.25" customHeight="1" x14ac:dyDescent="0.3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</row>
    <row r="444" spans="1:31" ht="14.25" customHeight="1" x14ac:dyDescent="0.3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</row>
    <row r="445" spans="1:31" ht="14.25" customHeight="1" x14ac:dyDescent="0.3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</row>
    <row r="446" spans="1:31" ht="14.25" customHeight="1" x14ac:dyDescent="0.3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</row>
    <row r="447" spans="1:31" ht="14.25" customHeight="1" x14ac:dyDescent="0.3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</row>
    <row r="448" spans="1:31" ht="14.25" customHeight="1" x14ac:dyDescent="0.3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</row>
    <row r="449" spans="1:31" ht="14.25" customHeight="1" x14ac:dyDescent="0.3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</row>
    <row r="450" spans="1:31" ht="14.25" customHeight="1" x14ac:dyDescent="0.3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</row>
    <row r="451" spans="1:31" ht="14.25" customHeight="1" x14ac:dyDescent="0.3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</row>
    <row r="452" spans="1:31" ht="14.25" customHeight="1" x14ac:dyDescent="0.3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</row>
    <row r="453" spans="1:31" ht="14.25" customHeight="1" x14ac:dyDescent="0.3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</row>
    <row r="454" spans="1:31" ht="14.25" customHeight="1" x14ac:dyDescent="0.3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</row>
    <row r="455" spans="1:31" ht="14.25" customHeight="1" x14ac:dyDescent="0.3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</row>
    <row r="456" spans="1:31" ht="14.25" customHeight="1" x14ac:dyDescent="0.3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</row>
    <row r="457" spans="1:31" ht="14.25" customHeight="1" x14ac:dyDescent="0.3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</row>
    <row r="458" spans="1:31" ht="14.25" customHeight="1" x14ac:dyDescent="0.3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</row>
    <row r="459" spans="1:31" ht="14.25" customHeight="1" x14ac:dyDescent="0.3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</row>
    <row r="460" spans="1:31" ht="14.25" customHeight="1" x14ac:dyDescent="0.3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</row>
    <row r="461" spans="1:31" ht="14.25" customHeight="1" x14ac:dyDescent="0.3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</row>
    <row r="462" spans="1:31" ht="14.25" customHeight="1" x14ac:dyDescent="0.3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</row>
    <row r="463" spans="1:31" ht="14.25" customHeight="1" x14ac:dyDescent="0.3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</row>
    <row r="464" spans="1:31" ht="14.25" customHeight="1" x14ac:dyDescent="0.3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</row>
    <row r="465" spans="1:31" ht="14.25" customHeight="1" x14ac:dyDescent="0.3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</row>
    <row r="466" spans="1:31" ht="14.25" customHeight="1" x14ac:dyDescent="0.3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</row>
    <row r="467" spans="1:31" ht="14.25" customHeight="1" x14ac:dyDescent="0.3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</row>
    <row r="468" spans="1:31" ht="14.25" customHeight="1" x14ac:dyDescent="0.3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</row>
    <row r="469" spans="1:31" ht="14.25" customHeight="1" x14ac:dyDescent="0.3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</row>
    <row r="470" spans="1:31" ht="14.25" customHeight="1" x14ac:dyDescent="0.3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</row>
    <row r="471" spans="1:31" ht="14.25" customHeight="1" x14ac:dyDescent="0.3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</row>
    <row r="472" spans="1:31" ht="14.25" customHeight="1" x14ac:dyDescent="0.3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</row>
    <row r="473" spans="1:31" ht="14.25" customHeight="1" x14ac:dyDescent="0.3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</row>
    <row r="474" spans="1:31" ht="14.25" customHeight="1" x14ac:dyDescent="0.3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</row>
    <row r="475" spans="1:31" ht="14.25" customHeight="1" x14ac:dyDescent="0.3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</row>
    <row r="476" spans="1:31" ht="14.25" customHeight="1" x14ac:dyDescent="0.3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</row>
    <row r="477" spans="1:31" ht="14.25" customHeight="1" x14ac:dyDescent="0.3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</row>
    <row r="478" spans="1:31" ht="14.25" customHeight="1" x14ac:dyDescent="0.3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</row>
    <row r="479" spans="1:31" ht="14.25" customHeight="1" x14ac:dyDescent="0.3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</row>
    <row r="480" spans="1:31" ht="14.25" customHeight="1" x14ac:dyDescent="0.3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</row>
    <row r="481" spans="1:31" ht="14.25" customHeight="1" x14ac:dyDescent="0.3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</row>
    <row r="482" spans="1:31" ht="14.25" customHeight="1" x14ac:dyDescent="0.3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</row>
    <row r="483" spans="1:31" ht="14.25" customHeight="1" x14ac:dyDescent="0.3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</row>
    <row r="484" spans="1:31" ht="14.25" customHeight="1" x14ac:dyDescent="0.3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</row>
    <row r="485" spans="1:31" ht="14.25" customHeight="1" x14ac:dyDescent="0.3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</row>
    <row r="486" spans="1:31" ht="14.25" customHeight="1" x14ac:dyDescent="0.3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</row>
    <row r="487" spans="1:31" ht="14.25" customHeight="1" x14ac:dyDescent="0.3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</row>
    <row r="488" spans="1:31" ht="14.25" customHeight="1" x14ac:dyDescent="0.3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</row>
    <row r="489" spans="1:31" ht="14.25" customHeight="1" x14ac:dyDescent="0.3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</row>
    <row r="490" spans="1:31" ht="14.25" customHeight="1" x14ac:dyDescent="0.3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</row>
    <row r="491" spans="1:31" ht="14.25" customHeight="1" x14ac:dyDescent="0.3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</row>
    <row r="492" spans="1:31" ht="14.25" customHeight="1" x14ac:dyDescent="0.3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</row>
    <row r="493" spans="1:31" ht="14.25" customHeight="1" x14ac:dyDescent="0.3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</row>
    <row r="494" spans="1:31" ht="14.25" customHeight="1" x14ac:dyDescent="0.3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</row>
    <row r="495" spans="1:31" ht="14.25" customHeight="1" x14ac:dyDescent="0.3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</row>
    <row r="496" spans="1:31" ht="14.25" customHeight="1" x14ac:dyDescent="0.3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</row>
    <row r="497" spans="1:31" ht="14.25" customHeight="1" x14ac:dyDescent="0.3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</row>
    <row r="498" spans="1:31" ht="14.25" customHeight="1" x14ac:dyDescent="0.3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</row>
    <row r="499" spans="1:31" ht="14.25" customHeight="1" x14ac:dyDescent="0.3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</row>
    <row r="500" spans="1:31" ht="14.25" customHeight="1" x14ac:dyDescent="0.3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</row>
    <row r="501" spans="1:31" ht="14.25" customHeight="1" x14ac:dyDescent="0.3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</row>
    <row r="502" spans="1:31" ht="14.25" customHeight="1" x14ac:dyDescent="0.3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</row>
    <row r="503" spans="1:31" ht="14.25" customHeight="1" x14ac:dyDescent="0.3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</row>
    <row r="504" spans="1:31" ht="14.25" customHeight="1" x14ac:dyDescent="0.3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</row>
    <row r="505" spans="1:31" ht="14.25" customHeight="1" x14ac:dyDescent="0.3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</row>
    <row r="506" spans="1:31" ht="14.25" customHeight="1" x14ac:dyDescent="0.3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</row>
    <row r="507" spans="1:31" ht="14.25" customHeight="1" x14ac:dyDescent="0.3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</row>
    <row r="508" spans="1:31" ht="14.25" customHeight="1" x14ac:dyDescent="0.3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</row>
    <row r="509" spans="1:31" ht="14.25" customHeight="1" x14ac:dyDescent="0.3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</row>
    <row r="510" spans="1:31" ht="14.25" customHeight="1" x14ac:dyDescent="0.3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</row>
    <row r="511" spans="1:31" ht="14.25" customHeight="1" x14ac:dyDescent="0.3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</row>
    <row r="512" spans="1:31" ht="14.25" customHeight="1" x14ac:dyDescent="0.3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</row>
    <row r="513" spans="1:31" ht="14.25" customHeight="1" x14ac:dyDescent="0.3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</row>
    <row r="514" spans="1:31" ht="14.25" customHeight="1" x14ac:dyDescent="0.3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</row>
    <row r="515" spans="1:31" ht="14.25" customHeight="1" x14ac:dyDescent="0.3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</row>
    <row r="516" spans="1:31" ht="14.25" customHeight="1" x14ac:dyDescent="0.3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</row>
    <row r="517" spans="1:31" ht="14.25" customHeight="1" x14ac:dyDescent="0.3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</row>
    <row r="518" spans="1:31" ht="14.25" customHeight="1" x14ac:dyDescent="0.3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</row>
    <row r="519" spans="1:31" ht="14.25" customHeight="1" x14ac:dyDescent="0.3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</row>
    <row r="520" spans="1:31" ht="14.25" customHeight="1" x14ac:dyDescent="0.3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</row>
    <row r="521" spans="1:31" ht="14.25" customHeight="1" x14ac:dyDescent="0.3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</row>
    <row r="522" spans="1:31" ht="14.25" customHeight="1" x14ac:dyDescent="0.3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</row>
    <row r="523" spans="1:31" ht="14.25" customHeight="1" x14ac:dyDescent="0.3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</row>
    <row r="524" spans="1:31" ht="14.25" customHeight="1" x14ac:dyDescent="0.3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</row>
    <row r="525" spans="1:31" ht="14.25" customHeight="1" x14ac:dyDescent="0.3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</row>
    <row r="526" spans="1:31" ht="14.25" customHeight="1" x14ac:dyDescent="0.3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</row>
    <row r="527" spans="1:31" ht="14.25" customHeight="1" x14ac:dyDescent="0.3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</row>
    <row r="528" spans="1:31" ht="14.25" customHeight="1" x14ac:dyDescent="0.3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</row>
    <row r="529" spans="1:31" ht="14.25" customHeight="1" x14ac:dyDescent="0.3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</row>
    <row r="530" spans="1:31" ht="14.25" customHeight="1" x14ac:dyDescent="0.3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</row>
    <row r="531" spans="1:31" ht="14.25" customHeight="1" x14ac:dyDescent="0.3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</row>
    <row r="532" spans="1:31" ht="14.25" customHeight="1" x14ac:dyDescent="0.3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</row>
    <row r="533" spans="1:31" ht="14.25" customHeight="1" x14ac:dyDescent="0.3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</row>
    <row r="534" spans="1:31" ht="14.25" customHeight="1" x14ac:dyDescent="0.3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</row>
    <row r="535" spans="1:31" ht="14.25" customHeight="1" x14ac:dyDescent="0.3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</row>
    <row r="536" spans="1:31" ht="14.25" customHeight="1" x14ac:dyDescent="0.3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</row>
    <row r="537" spans="1:31" ht="14.25" customHeight="1" x14ac:dyDescent="0.3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</row>
    <row r="538" spans="1:31" ht="14.25" customHeight="1" x14ac:dyDescent="0.3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</row>
    <row r="539" spans="1:31" ht="14.25" customHeight="1" x14ac:dyDescent="0.3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</row>
    <row r="540" spans="1:31" ht="14.25" customHeight="1" x14ac:dyDescent="0.3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</row>
    <row r="541" spans="1:31" ht="14.25" customHeight="1" x14ac:dyDescent="0.3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</row>
    <row r="542" spans="1:31" ht="14.25" customHeight="1" x14ac:dyDescent="0.3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</row>
    <row r="543" spans="1:31" ht="14.25" customHeight="1" x14ac:dyDescent="0.3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</row>
    <row r="544" spans="1:31" ht="14.25" customHeight="1" x14ac:dyDescent="0.3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</row>
    <row r="545" spans="1:31" ht="14.25" customHeight="1" x14ac:dyDescent="0.3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</row>
    <row r="546" spans="1:31" ht="14.25" customHeight="1" x14ac:dyDescent="0.3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</row>
    <row r="547" spans="1:31" ht="14.25" customHeight="1" x14ac:dyDescent="0.3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</row>
    <row r="548" spans="1:31" ht="14.25" customHeight="1" x14ac:dyDescent="0.3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</row>
    <row r="549" spans="1:31" ht="14.25" customHeight="1" x14ac:dyDescent="0.3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</row>
    <row r="550" spans="1:31" ht="14.25" customHeight="1" x14ac:dyDescent="0.3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</row>
    <row r="551" spans="1:31" ht="14.25" customHeight="1" x14ac:dyDescent="0.3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</row>
    <row r="552" spans="1:31" ht="14.25" customHeight="1" x14ac:dyDescent="0.3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</row>
    <row r="553" spans="1:31" ht="14.25" customHeight="1" x14ac:dyDescent="0.3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</row>
    <row r="554" spans="1:31" ht="14.25" customHeight="1" x14ac:dyDescent="0.3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</row>
    <row r="555" spans="1:31" ht="14.25" customHeight="1" x14ac:dyDescent="0.3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</row>
    <row r="556" spans="1:31" ht="14.25" customHeight="1" x14ac:dyDescent="0.3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</row>
    <row r="557" spans="1:31" ht="14.25" customHeight="1" x14ac:dyDescent="0.3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</row>
    <row r="558" spans="1:31" ht="14.25" customHeight="1" x14ac:dyDescent="0.3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</row>
    <row r="559" spans="1:31" ht="14.25" customHeight="1" x14ac:dyDescent="0.3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</row>
    <row r="560" spans="1:31" ht="14.25" customHeight="1" x14ac:dyDescent="0.3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</row>
    <row r="561" spans="1:31" ht="14.25" customHeight="1" x14ac:dyDescent="0.3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</row>
    <row r="562" spans="1:31" ht="14.25" customHeight="1" x14ac:dyDescent="0.3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</row>
    <row r="563" spans="1:31" ht="14.25" customHeight="1" x14ac:dyDescent="0.3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</row>
    <row r="564" spans="1:31" ht="14.25" customHeight="1" x14ac:dyDescent="0.3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</row>
    <row r="565" spans="1:31" ht="14.25" customHeight="1" x14ac:dyDescent="0.3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</row>
    <row r="566" spans="1:31" ht="14.25" customHeight="1" x14ac:dyDescent="0.3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</row>
    <row r="567" spans="1:31" ht="14.25" customHeight="1" x14ac:dyDescent="0.3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</row>
    <row r="568" spans="1:31" ht="14.25" customHeight="1" x14ac:dyDescent="0.3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</row>
    <row r="569" spans="1:31" ht="14.25" customHeight="1" x14ac:dyDescent="0.3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</row>
    <row r="570" spans="1:31" ht="14.25" customHeight="1" x14ac:dyDescent="0.3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</row>
    <row r="571" spans="1:31" ht="14.25" customHeight="1" x14ac:dyDescent="0.3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</row>
    <row r="572" spans="1:31" ht="14.25" customHeight="1" x14ac:dyDescent="0.3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</row>
    <row r="573" spans="1:31" ht="14.25" customHeight="1" x14ac:dyDescent="0.3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</row>
    <row r="574" spans="1:31" ht="14.25" customHeight="1" x14ac:dyDescent="0.3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</row>
    <row r="575" spans="1:31" ht="14.25" customHeight="1" x14ac:dyDescent="0.3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</row>
    <row r="576" spans="1:31" ht="14.25" customHeight="1" x14ac:dyDescent="0.3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</row>
    <row r="577" spans="1:31" ht="14.25" customHeight="1" x14ac:dyDescent="0.3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</row>
    <row r="578" spans="1:31" ht="14.25" customHeight="1" x14ac:dyDescent="0.3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</row>
    <row r="579" spans="1:31" ht="14.25" customHeight="1" x14ac:dyDescent="0.3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</row>
    <row r="580" spans="1:31" ht="14.25" customHeight="1" x14ac:dyDescent="0.3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</row>
    <row r="581" spans="1:31" ht="14.25" customHeight="1" x14ac:dyDescent="0.3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  <c r="AE581" s="20"/>
    </row>
    <row r="582" spans="1:31" ht="14.25" customHeight="1" x14ac:dyDescent="0.3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</row>
    <row r="583" spans="1:31" ht="14.25" customHeight="1" x14ac:dyDescent="0.3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</row>
    <row r="584" spans="1:31" ht="14.25" customHeight="1" x14ac:dyDescent="0.3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</row>
    <row r="585" spans="1:31" ht="14.25" customHeight="1" x14ac:dyDescent="0.3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</row>
    <row r="586" spans="1:31" ht="14.25" customHeight="1" x14ac:dyDescent="0.3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</row>
    <row r="587" spans="1:31" ht="14.25" customHeight="1" x14ac:dyDescent="0.3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</row>
    <row r="588" spans="1:31" ht="14.25" customHeight="1" x14ac:dyDescent="0.3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</row>
    <row r="589" spans="1:31" ht="14.25" customHeight="1" x14ac:dyDescent="0.3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</row>
    <row r="590" spans="1:31" ht="14.25" customHeight="1" x14ac:dyDescent="0.3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</row>
    <row r="591" spans="1:31" ht="14.25" customHeight="1" x14ac:dyDescent="0.3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</row>
    <row r="592" spans="1:31" ht="14.25" customHeight="1" x14ac:dyDescent="0.3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</row>
    <row r="593" spans="1:31" ht="14.25" customHeight="1" x14ac:dyDescent="0.3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</row>
    <row r="594" spans="1:31" ht="14.25" customHeight="1" x14ac:dyDescent="0.3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</row>
    <row r="595" spans="1:31" ht="14.25" customHeight="1" x14ac:dyDescent="0.3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</row>
    <row r="596" spans="1:31" ht="14.25" customHeight="1" x14ac:dyDescent="0.3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</row>
    <row r="597" spans="1:31" ht="14.25" customHeight="1" x14ac:dyDescent="0.3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</row>
    <row r="598" spans="1:31" ht="14.25" customHeight="1" x14ac:dyDescent="0.3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</row>
    <row r="599" spans="1:31" ht="14.25" customHeight="1" x14ac:dyDescent="0.3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</row>
    <row r="600" spans="1:31" ht="14.25" customHeight="1" x14ac:dyDescent="0.3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</row>
    <row r="601" spans="1:31" ht="14.25" customHeight="1" x14ac:dyDescent="0.3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</row>
    <row r="602" spans="1:31" ht="14.25" customHeight="1" x14ac:dyDescent="0.3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</row>
    <row r="603" spans="1:31" ht="14.25" customHeight="1" x14ac:dyDescent="0.3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</row>
    <row r="604" spans="1:31" ht="14.25" customHeight="1" x14ac:dyDescent="0.3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</row>
    <row r="605" spans="1:31" ht="14.25" customHeight="1" x14ac:dyDescent="0.3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</row>
    <row r="606" spans="1:31" ht="14.25" customHeight="1" x14ac:dyDescent="0.3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</row>
    <row r="607" spans="1:31" ht="14.25" customHeight="1" x14ac:dyDescent="0.3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</row>
    <row r="608" spans="1:31" ht="14.25" customHeight="1" x14ac:dyDescent="0.3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</row>
    <row r="609" spans="1:31" ht="14.25" customHeight="1" x14ac:dyDescent="0.3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</row>
    <row r="610" spans="1:31" ht="14.25" customHeight="1" x14ac:dyDescent="0.3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</row>
    <row r="611" spans="1:31" ht="14.25" customHeight="1" x14ac:dyDescent="0.3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</row>
    <row r="612" spans="1:31" ht="14.25" customHeight="1" x14ac:dyDescent="0.3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</row>
    <row r="613" spans="1:31" ht="14.25" customHeight="1" x14ac:dyDescent="0.3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</row>
    <row r="614" spans="1:31" ht="14.25" customHeight="1" x14ac:dyDescent="0.3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20"/>
    </row>
    <row r="615" spans="1:31" ht="14.25" customHeight="1" x14ac:dyDescent="0.3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</row>
    <row r="616" spans="1:31" ht="14.25" customHeight="1" x14ac:dyDescent="0.3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</row>
    <row r="617" spans="1:31" ht="14.25" customHeight="1" x14ac:dyDescent="0.3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</row>
    <row r="618" spans="1:31" ht="14.25" customHeight="1" x14ac:dyDescent="0.3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</row>
    <row r="619" spans="1:31" ht="14.25" customHeight="1" x14ac:dyDescent="0.3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</row>
    <row r="620" spans="1:31" ht="14.25" customHeight="1" x14ac:dyDescent="0.3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</row>
    <row r="621" spans="1:31" ht="14.25" customHeight="1" x14ac:dyDescent="0.3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  <c r="AE621" s="20"/>
    </row>
    <row r="622" spans="1:31" ht="14.25" customHeight="1" x14ac:dyDescent="0.3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  <c r="AE622" s="20"/>
    </row>
    <row r="623" spans="1:31" ht="14.25" customHeight="1" x14ac:dyDescent="0.3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</row>
    <row r="624" spans="1:31" ht="14.25" customHeight="1" x14ac:dyDescent="0.3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</row>
    <row r="625" spans="1:31" ht="14.25" customHeight="1" x14ac:dyDescent="0.3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</row>
    <row r="626" spans="1:31" ht="14.25" customHeight="1" x14ac:dyDescent="0.3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  <c r="AE626" s="20"/>
    </row>
    <row r="627" spans="1:31" ht="14.25" customHeight="1" x14ac:dyDescent="0.3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</row>
    <row r="628" spans="1:31" ht="14.25" customHeight="1" x14ac:dyDescent="0.3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  <c r="AE628" s="20"/>
    </row>
    <row r="629" spans="1:31" ht="14.25" customHeight="1" x14ac:dyDescent="0.3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  <c r="AE629" s="20"/>
    </row>
    <row r="630" spans="1:31" ht="14.25" customHeight="1" x14ac:dyDescent="0.3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  <c r="AE630" s="20"/>
    </row>
    <row r="631" spans="1:31" ht="14.25" customHeight="1" x14ac:dyDescent="0.3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  <c r="AE631" s="20"/>
    </row>
    <row r="632" spans="1:31" ht="14.25" customHeight="1" x14ac:dyDescent="0.3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  <c r="AE632" s="20"/>
    </row>
    <row r="633" spans="1:31" ht="14.25" customHeight="1" x14ac:dyDescent="0.3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</row>
    <row r="634" spans="1:31" ht="14.25" customHeight="1" x14ac:dyDescent="0.3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  <c r="AE634" s="20"/>
    </row>
    <row r="635" spans="1:31" ht="14.25" customHeight="1" x14ac:dyDescent="0.3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  <c r="AE635" s="20"/>
    </row>
    <row r="636" spans="1:31" ht="14.25" customHeight="1" x14ac:dyDescent="0.3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  <c r="AE636" s="20"/>
    </row>
    <row r="637" spans="1:31" ht="14.25" customHeight="1" x14ac:dyDescent="0.3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  <c r="AD637" s="20"/>
      <c r="AE637" s="20"/>
    </row>
    <row r="638" spans="1:31" ht="14.25" customHeight="1" x14ac:dyDescent="0.3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  <c r="AD638" s="20"/>
      <c r="AE638" s="20"/>
    </row>
    <row r="639" spans="1:31" ht="14.25" customHeight="1" x14ac:dyDescent="0.3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  <c r="AE639" s="20"/>
    </row>
    <row r="640" spans="1:31" ht="14.25" customHeight="1" x14ac:dyDescent="0.3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  <c r="AD640" s="20"/>
      <c r="AE640" s="20"/>
    </row>
    <row r="641" spans="1:31" ht="14.25" customHeight="1" x14ac:dyDescent="0.3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  <c r="AD641" s="20"/>
      <c r="AE641" s="20"/>
    </row>
    <row r="642" spans="1:31" ht="14.25" customHeight="1" x14ac:dyDescent="0.3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  <c r="AD642" s="20"/>
      <c r="AE642" s="20"/>
    </row>
    <row r="643" spans="1:31" ht="14.25" customHeight="1" x14ac:dyDescent="0.3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  <c r="AD643" s="20"/>
      <c r="AE643" s="20"/>
    </row>
    <row r="644" spans="1:31" ht="14.25" customHeight="1" x14ac:dyDescent="0.3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  <c r="AD644" s="20"/>
      <c r="AE644" s="20"/>
    </row>
    <row r="645" spans="1:31" ht="14.25" customHeight="1" x14ac:dyDescent="0.3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  <c r="AD645" s="20"/>
      <c r="AE645" s="20"/>
    </row>
    <row r="646" spans="1:31" ht="14.25" customHeight="1" x14ac:dyDescent="0.3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  <c r="AD646" s="20"/>
      <c r="AE646" s="20"/>
    </row>
    <row r="647" spans="1:31" ht="14.25" customHeight="1" x14ac:dyDescent="0.3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  <c r="AD647" s="20"/>
      <c r="AE647" s="20"/>
    </row>
    <row r="648" spans="1:31" ht="14.25" customHeight="1" x14ac:dyDescent="0.3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  <c r="AD648" s="20"/>
      <c r="AE648" s="20"/>
    </row>
    <row r="649" spans="1:31" ht="14.25" customHeight="1" x14ac:dyDescent="0.3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  <c r="AD649" s="20"/>
      <c r="AE649" s="20"/>
    </row>
    <row r="650" spans="1:31" ht="14.25" customHeight="1" x14ac:dyDescent="0.3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  <c r="AD650" s="20"/>
      <c r="AE650" s="20"/>
    </row>
    <row r="651" spans="1:31" ht="14.25" customHeight="1" x14ac:dyDescent="0.3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  <c r="AD651" s="20"/>
      <c r="AE651" s="20"/>
    </row>
    <row r="652" spans="1:31" ht="14.25" customHeight="1" x14ac:dyDescent="0.3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  <c r="AD652" s="20"/>
      <c r="AE652" s="20"/>
    </row>
    <row r="653" spans="1:31" ht="14.25" customHeight="1" x14ac:dyDescent="0.3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  <c r="AD653" s="20"/>
      <c r="AE653" s="20"/>
    </row>
    <row r="654" spans="1:31" ht="14.25" customHeight="1" x14ac:dyDescent="0.3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  <c r="AD654" s="20"/>
      <c r="AE654" s="20"/>
    </row>
    <row r="655" spans="1:31" ht="14.25" customHeight="1" x14ac:dyDescent="0.3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  <c r="AD655" s="20"/>
      <c r="AE655" s="20"/>
    </row>
    <row r="656" spans="1:31" ht="14.25" customHeight="1" x14ac:dyDescent="0.3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  <c r="AD656" s="20"/>
      <c r="AE656" s="20"/>
    </row>
    <row r="657" spans="1:31" ht="14.25" customHeight="1" x14ac:dyDescent="0.3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  <c r="AD657" s="20"/>
      <c r="AE657" s="20"/>
    </row>
    <row r="658" spans="1:31" ht="14.25" customHeight="1" x14ac:dyDescent="0.3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  <c r="AD658" s="20"/>
      <c r="AE658" s="20"/>
    </row>
    <row r="659" spans="1:31" ht="14.25" customHeight="1" x14ac:dyDescent="0.3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  <c r="AD659" s="20"/>
      <c r="AE659" s="20"/>
    </row>
    <row r="660" spans="1:31" ht="14.25" customHeight="1" x14ac:dyDescent="0.3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  <c r="AD660" s="20"/>
      <c r="AE660" s="20"/>
    </row>
    <row r="661" spans="1:31" ht="14.25" customHeight="1" x14ac:dyDescent="0.3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  <c r="AD661" s="20"/>
      <c r="AE661" s="20"/>
    </row>
    <row r="662" spans="1:31" ht="14.25" customHeight="1" x14ac:dyDescent="0.3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  <c r="AD662" s="20"/>
      <c r="AE662" s="20"/>
    </row>
    <row r="663" spans="1:31" ht="14.25" customHeight="1" x14ac:dyDescent="0.3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  <c r="AD663" s="20"/>
      <c r="AE663" s="20"/>
    </row>
    <row r="664" spans="1:31" ht="14.25" customHeight="1" x14ac:dyDescent="0.3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  <c r="AD664" s="20"/>
      <c r="AE664" s="20"/>
    </row>
    <row r="665" spans="1:31" ht="14.25" customHeight="1" x14ac:dyDescent="0.3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  <c r="AD665" s="20"/>
      <c r="AE665" s="20"/>
    </row>
    <row r="666" spans="1:31" ht="14.25" customHeight="1" x14ac:dyDescent="0.3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  <c r="AD666" s="20"/>
      <c r="AE666" s="20"/>
    </row>
    <row r="667" spans="1:31" ht="14.25" customHeight="1" x14ac:dyDescent="0.3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  <c r="AD667" s="20"/>
      <c r="AE667" s="20"/>
    </row>
    <row r="668" spans="1:31" ht="14.25" customHeight="1" x14ac:dyDescent="0.3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  <c r="AD668" s="20"/>
      <c r="AE668" s="20"/>
    </row>
    <row r="669" spans="1:31" ht="14.25" customHeight="1" x14ac:dyDescent="0.3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  <c r="AD669" s="20"/>
      <c r="AE669" s="20"/>
    </row>
    <row r="670" spans="1:31" ht="14.25" customHeight="1" x14ac:dyDescent="0.3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  <c r="AD670" s="20"/>
      <c r="AE670" s="20"/>
    </row>
    <row r="671" spans="1:31" ht="14.25" customHeight="1" x14ac:dyDescent="0.3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  <c r="AD671" s="20"/>
      <c r="AE671" s="20"/>
    </row>
    <row r="672" spans="1:31" ht="14.25" customHeight="1" x14ac:dyDescent="0.3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  <c r="AD672" s="20"/>
      <c r="AE672" s="20"/>
    </row>
    <row r="673" spans="1:31" ht="14.25" customHeight="1" x14ac:dyDescent="0.3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  <c r="AD673" s="20"/>
      <c r="AE673" s="20"/>
    </row>
    <row r="674" spans="1:31" ht="14.25" customHeight="1" x14ac:dyDescent="0.3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  <c r="AD674" s="20"/>
      <c r="AE674" s="20"/>
    </row>
    <row r="675" spans="1:31" ht="14.25" customHeight="1" x14ac:dyDescent="0.3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  <c r="AD675" s="20"/>
      <c r="AE675" s="20"/>
    </row>
    <row r="676" spans="1:31" ht="14.25" customHeight="1" x14ac:dyDescent="0.3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  <c r="AD676" s="20"/>
      <c r="AE676" s="20"/>
    </row>
    <row r="677" spans="1:31" ht="14.25" customHeight="1" x14ac:dyDescent="0.3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  <c r="AE677" s="20"/>
    </row>
    <row r="678" spans="1:31" ht="14.25" customHeight="1" x14ac:dyDescent="0.3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  <c r="AD678" s="20"/>
      <c r="AE678" s="20"/>
    </row>
    <row r="679" spans="1:31" ht="14.25" customHeight="1" x14ac:dyDescent="0.3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  <c r="AD679" s="20"/>
      <c r="AE679" s="20"/>
    </row>
    <row r="680" spans="1:31" ht="14.25" customHeight="1" x14ac:dyDescent="0.3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  <c r="AD680" s="20"/>
      <c r="AE680" s="20"/>
    </row>
    <row r="681" spans="1:31" ht="14.25" customHeight="1" x14ac:dyDescent="0.3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  <c r="AD681" s="20"/>
      <c r="AE681" s="20"/>
    </row>
    <row r="682" spans="1:31" ht="14.25" customHeight="1" x14ac:dyDescent="0.3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  <c r="AD682" s="20"/>
      <c r="AE682" s="20"/>
    </row>
    <row r="683" spans="1:31" ht="14.25" customHeight="1" x14ac:dyDescent="0.3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  <c r="AD683" s="20"/>
      <c r="AE683" s="20"/>
    </row>
    <row r="684" spans="1:31" ht="14.25" customHeight="1" x14ac:dyDescent="0.3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  <c r="AD684" s="20"/>
      <c r="AE684" s="20"/>
    </row>
    <row r="685" spans="1:31" ht="14.25" customHeight="1" x14ac:dyDescent="0.3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  <c r="AD685" s="20"/>
      <c r="AE685" s="20"/>
    </row>
    <row r="686" spans="1:31" ht="14.25" customHeight="1" x14ac:dyDescent="0.3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  <c r="AD686" s="20"/>
      <c r="AE686" s="20"/>
    </row>
    <row r="687" spans="1:31" ht="14.25" customHeight="1" x14ac:dyDescent="0.3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  <c r="AD687" s="20"/>
      <c r="AE687" s="20"/>
    </row>
    <row r="688" spans="1:31" ht="14.25" customHeight="1" x14ac:dyDescent="0.3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  <c r="AD688" s="20"/>
      <c r="AE688" s="20"/>
    </row>
    <row r="689" spans="1:31" ht="14.25" customHeight="1" x14ac:dyDescent="0.3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  <c r="AD689" s="20"/>
      <c r="AE689" s="20"/>
    </row>
    <row r="690" spans="1:31" ht="14.25" customHeight="1" x14ac:dyDescent="0.3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  <c r="AD690" s="20"/>
      <c r="AE690" s="20"/>
    </row>
    <row r="691" spans="1:31" ht="14.25" customHeight="1" x14ac:dyDescent="0.3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  <c r="AD691" s="20"/>
      <c r="AE691" s="20"/>
    </row>
    <row r="692" spans="1:31" ht="14.25" customHeight="1" x14ac:dyDescent="0.3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  <c r="AD692" s="20"/>
      <c r="AE692" s="20"/>
    </row>
    <row r="693" spans="1:31" ht="14.25" customHeight="1" x14ac:dyDescent="0.3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  <c r="AD693" s="20"/>
      <c r="AE693" s="20"/>
    </row>
    <row r="694" spans="1:31" ht="14.25" customHeight="1" x14ac:dyDescent="0.3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  <c r="AD694" s="20"/>
      <c r="AE694" s="20"/>
    </row>
    <row r="695" spans="1:31" ht="14.25" customHeight="1" x14ac:dyDescent="0.3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AD695" s="20"/>
      <c r="AE695" s="20"/>
    </row>
    <row r="696" spans="1:31" ht="14.25" customHeight="1" x14ac:dyDescent="0.3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  <c r="AD696" s="20"/>
      <c r="AE696" s="20"/>
    </row>
    <row r="697" spans="1:31" ht="14.25" customHeight="1" x14ac:dyDescent="0.3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  <c r="AD697" s="20"/>
      <c r="AE697" s="20"/>
    </row>
    <row r="698" spans="1:31" ht="14.25" customHeight="1" x14ac:dyDescent="0.3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  <c r="AD698" s="20"/>
      <c r="AE698" s="20"/>
    </row>
    <row r="699" spans="1:31" ht="14.25" customHeight="1" x14ac:dyDescent="0.3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  <c r="AD699" s="20"/>
      <c r="AE699" s="20"/>
    </row>
    <row r="700" spans="1:31" ht="14.25" customHeight="1" x14ac:dyDescent="0.3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  <c r="AD700" s="20"/>
      <c r="AE700" s="20"/>
    </row>
    <row r="701" spans="1:31" ht="14.25" customHeight="1" x14ac:dyDescent="0.3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  <c r="AD701" s="20"/>
      <c r="AE701" s="20"/>
    </row>
    <row r="702" spans="1:31" ht="14.25" customHeight="1" x14ac:dyDescent="0.3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  <c r="AD702" s="20"/>
      <c r="AE702" s="20"/>
    </row>
    <row r="703" spans="1:31" ht="14.25" customHeight="1" x14ac:dyDescent="0.3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  <c r="AD703" s="20"/>
      <c r="AE703" s="20"/>
    </row>
    <row r="704" spans="1:31" ht="14.25" customHeight="1" x14ac:dyDescent="0.3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  <c r="AD704" s="20"/>
      <c r="AE704" s="20"/>
    </row>
    <row r="705" spans="1:31" ht="14.25" customHeight="1" x14ac:dyDescent="0.3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  <c r="AD705" s="20"/>
      <c r="AE705" s="20"/>
    </row>
    <row r="706" spans="1:31" ht="14.25" customHeight="1" x14ac:dyDescent="0.3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  <c r="AD706" s="20"/>
      <c r="AE706" s="20"/>
    </row>
    <row r="707" spans="1:31" ht="14.25" customHeight="1" x14ac:dyDescent="0.3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  <c r="AD707" s="20"/>
      <c r="AE707" s="20"/>
    </row>
    <row r="708" spans="1:31" ht="14.25" customHeight="1" x14ac:dyDescent="0.3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  <c r="AD708" s="20"/>
      <c r="AE708" s="20"/>
    </row>
    <row r="709" spans="1:31" ht="14.25" customHeight="1" x14ac:dyDescent="0.3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  <c r="AD709" s="20"/>
      <c r="AE709" s="20"/>
    </row>
    <row r="710" spans="1:31" ht="14.25" customHeight="1" x14ac:dyDescent="0.3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  <c r="AD710" s="20"/>
      <c r="AE710" s="20"/>
    </row>
    <row r="711" spans="1:31" ht="14.25" customHeight="1" x14ac:dyDescent="0.3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  <c r="AD711" s="20"/>
      <c r="AE711" s="20"/>
    </row>
    <row r="712" spans="1:31" ht="14.25" customHeight="1" x14ac:dyDescent="0.3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  <c r="AD712" s="20"/>
      <c r="AE712" s="20"/>
    </row>
    <row r="713" spans="1:31" ht="14.25" customHeight="1" x14ac:dyDescent="0.3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  <c r="AE713" s="20"/>
    </row>
    <row r="714" spans="1:31" ht="14.25" customHeight="1" x14ac:dyDescent="0.3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  <c r="AD714" s="20"/>
      <c r="AE714" s="20"/>
    </row>
    <row r="715" spans="1:31" ht="14.25" customHeight="1" x14ac:dyDescent="0.3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  <c r="AD715" s="20"/>
      <c r="AE715" s="20"/>
    </row>
    <row r="716" spans="1:31" ht="14.25" customHeight="1" x14ac:dyDescent="0.3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  <c r="AD716" s="20"/>
      <c r="AE716" s="20"/>
    </row>
    <row r="717" spans="1:31" ht="14.25" customHeight="1" x14ac:dyDescent="0.3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  <c r="AD717" s="20"/>
      <c r="AE717" s="20"/>
    </row>
    <row r="718" spans="1:31" ht="14.25" customHeight="1" x14ac:dyDescent="0.3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  <c r="AD718" s="20"/>
      <c r="AE718" s="20"/>
    </row>
    <row r="719" spans="1:31" ht="14.25" customHeight="1" x14ac:dyDescent="0.3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  <c r="AD719" s="20"/>
      <c r="AE719" s="20"/>
    </row>
    <row r="720" spans="1:31" ht="14.25" customHeight="1" x14ac:dyDescent="0.3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  <c r="AD720" s="20"/>
      <c r="AE720" s="20"/>
    </row>
    <row r="721" spans="1:31" ht="14.25" customHeight="1" x14ac:dyDescent="0.3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  <c r="AD721" s="20"/>
      <c r="AE721" s="20"/>
    </row>
    <row r="722" spans="1:31" ht="14.25" customHeight="1" x14ac:dyDescent="0.3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  <c r="AD722" s="20"/>
      <c r="AE722" s="20"/>
    </row>
    <row r="723" spans="1:31" ht="14.25" customHeight="1" x14ac:dyDescent="0.3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  <c r="AD723" s="20"/>
      <c r="AE723" s="20"/>
    </row>
    <row r="724" spans="1:31" ht="14.25" customHeight="1" x14ac:dyDescent="0.3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  <c r="AD724" s="20"/>
      <c r="AE724" s="20"/>
    </row>
    <row r="725" spans="1:31" ht="14.25" customHeight="1" x14ac:dyDescent="0.3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  <c r="AD725" s="20"/>
      <c r="AE725" s="20"/>
    </row>
    <row r="726" spans="1:31" ht="14.25" customHeight="1" x14ac:dyDescent="0.3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  <c r="AD726" s="20"/>
      <c r="AE726" s="20"/>
    </row>
    <row r="727" spans="1:31" ht="14.25" customHeight="1" x14ac:dyDescent="0.3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  <c r="AD727" s="20"/>
      <c r="AE727" s="20"/>
    </row>
    <row r="728" spans="1:31" ht="14.25" customHeight="1" x14ac:dyDescent="0.3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  <c r="AD728" s="20"/>
      <c r="AE728" s="20"/>
    </row>
    <row r="729" spans="1:31" ht="14.25" customHeight="1" x14ac:dyDescent="0.3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  <c r="AD729" s="20"/>
      <c r="AE729" s="20"/>
    </row>
    <row r="730" spans="1:31" ht="14.25" customHeight="1" x14ac:dyDescent="0.3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  <c r="AD730" s="20"/>
      <c r="AE730" s="20"/>
    </row>
    <row r="731" spans="1:31" ht="14.25" customHeight="1" x14ac:dyDescent="0.3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  <c r="AC731" s="20"/>
      <c r="AD731" s="20"/>
      <c r="AE731" s="20"/>
    </row>
    <row r="732" spans="1:31" ht="14.25" customHeight="1" x14ac:dyDescent="0.3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  <c r="AD732" s="20"/>
      <c r="AE732" s="20"/>
    </row>
    <row r="733" spans="1:31" ht="14.25" customHeight="1" x14ac:dyDescent="0.3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  <c r="AD733" s="20"/>
      <c r="AE733" s="20"/>
    </row>
    <row r="734" spans="1:31" ht="14.25" customHeight="1" x14ac:dyDescent="0.3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  <c r="AD734" s="20"/>
      <c r="AE734" s="20"/>
    </row>
    <row r="735" spans="1:31" ht="14.25" customHeight="1" x14ac:dyDescent="0.3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  <c r="AC735" s="20"/>
      <c r="AD735" s="20"/>
      <c r="AE735" s="20"/>
    </row>
    <row r="736" spans="1:31" ht="14.25" customHeight="1" x14ac:dyDescent="0.3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  <c r="AC736" s="20"/>
      <c r="AD736" s="20"/>
      <c r="AE736" s="20"/>
    </row>
    <row r="737" spans="1:31" ht="14.25" customHeight="1" x14ac:dyDescent="0.3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  <c r="AC737" s="20"/>
      <c r="AD737" s="20"/>
      <c r="AE737" s="20"/>
    </row>
    <row r="738" spans="1:31" ht="14.25" customHeight="1" x14ac:dyDescent="0.3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  <c r="AC738" s="20"/>
      <c r="AD738" s="20"/>
      <c r="AE738" s="20"/>
    </row>
    <row r="739" spans="1:31" ht="14.25" customHeight="1" x14ac:dyDescent="0.3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  <c r="AC739" s="20"/>
      <c r="AD739" s="20"/>
      <c r="AE739" s="20"/>
    </row>
    <row r="740" spans="1:31" ht="14.25" customHeight="1" x14ac:dyDescent="0.3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  <c r="AC740" s="20"/>
      <c r="AD740" s="20"/>
      <c r="AE740" s="20"/>
    </row>
    <row r="741" spans="1:31" ht="14.25" customHeight="1" x14ac:dyDescent="0.3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  <c r="AC741" s="20"/>
      <c r="AD741" s="20"/>
      <c r="AE741" s="20"/>
    </row>
    <row r="742" spans="1:31" ht="14.25" customHeight="1" x14ac:dyDescent="0.3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  <c r="AC742" s="20"/>
      <c r="AD742" s="20"/>
      <c r="AE742" s="20"/>
    </row>
    <row r="743" spans="1:31" ht="14.25" customHeight="1" x14ac:dyDescent="0.3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  <c r="AC743" s="20"/>
      <c r="AD743" s="20"/>
      <c r="AE743" s="20"/>
    </row>
    <row r="744" spans="1:31" ht="14.25" customHeight="1" x14ac:dyDescent="0.3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  <c r="AC744" s="20"/>
      <c r="AD744" s="20"/>
      <c r="AE744" s="20"/>
    </row>
    <row r="745" spans="1:31" ht="14.25" customHeight="1" x14ac:dyDescent="0.3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  <c r="AC745" s="20"/>
      <c r="AD745" s="20"/>
      <c r="AE745" s="20"/>
    </row>
    <row r="746" spans="1:31" ht="14.25" customHeight="1" x14ac:dyDescent="0.3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  <c r="AC746" s="20"/>
      <c r="AD746" s="20"/>
      <c r="AE746" s="20"/>
    </row>
    <row r="747" spans="1:31" ht="14.25" customHeight="1" x14ac:dyDescent="0.3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  <c r="AC747" s="20"/>
      <c r="AD747" s="20"/>
      <c r="AE747" s="20"/>
    </row>
    <row r="748" spans="1:31" ht="14.25" customHeight="1" x14ac:dyDescent="0.3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  <c r="AC748" s="20"/>
      <c r="AD748" s="20"/>
      <c r="AE748" s="20"/>
    </row>
    <row r="749" spans="1:31" ht="14.25" customHeight="1" x14ac:dyDescent="0.3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  <c r="AC749" s="20"/>
      <c r="AD749" s="20"/>
      <c r="AE749" s="20"/>
    </row>
    <row r="750" spans="1:31" ht="14.25" customHeight="1" x14ac:dyDescent="0.3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  <c r="AC750" s="20"/>
      <c r="AD750" s="20"/>
      <c r="AE750" s="20"/>
    </row>
    <row r="751" spans="1:31" ht="14.25" customHeight="1" x14ac:dyDescent="0.3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AC751" s="20"/>
      <c r="AD751" s="20"/>
      <c r="AE751" s="20"/>
    </row>
    <row r="752" spans="1:31" ht="14.25" customHeight="1" x14ac:dyDescent="0.3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  <c r="AC752" s="20"/>
      <c r="AD752" s="20"/>
      <c r="AE752" s="20"/>
    </row>
    <row r="753" spans="1:31" ht="14.25" customHeight="1" x14ac:dyDescent="0.3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  <c r="AC753" s="20"/>
      <c r="AD753" s="20"/>
      <c r="AE753" s="20"/>
    </row>
    <row r="754" spans="1:31" ht="14.25" customHeight="1" x14ac:dyDescent="0.3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  <c r="AC754" s="20"/>
      <c r="AD754" s="20"/>
      <c r="AE754" s="20"/>
    </row>
    <row r="755" spans="1:31" ht="14.25" customHeight="1" x14ac:dyDescent="0.3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  <c r="AC755" s="20"/>
      <c r="AD755" s="20"/>
      <c r="AE755" s="20"/>
    </row>
    <row r="756" spans="1:31" ht="14.25" customHeight="1" x14ac:dyDescent="0.3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  <c r="AC756" s="20"/>
      <c r="AD756" s="20"/>
      <c r="AE756" s="20"/>
    </row>
    <row r="757" spans="1:31" ht="14.25" customHeight="1" x14ac:dyDescent="0.3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  <c r="AC757" s="20"/>
      <c r="AD757" s="20"/>
      <c r="AE757" s="20"/>
    </row>
    <row r="758" spans="1:31" ht="14.25" customHeight="1" x14ac:dyDescent="0.3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  <c r="AC758" s="20"/>
      <c r="AD758" s="20"/>
      <c r="AE758" s="20"/>
    </row>
    <row r="759" spans="1:31" ht="14.25" customHeight="1" x14ac:dyDescent="0.3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  <c r="AC759" s="20"/>
      <c r="AD759" s="20"/>
      <c r="AE759" s="20"/>
    </row>
    <row r="760" spans="1:31" ht="14.25" customHeight="1" x14ac:dyDescent="0.3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  <c r="AC760" s="20"/>
      <c r="AD760" s="20"/>
      <c r="AE760" s="20"/>
    </row>
    <row r="761" spans="1:31" ht="14.25" customHeight="1" x14ac:dyDescent="0.3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  <c r="AC761" s="20"/>
      <c r="AD761" s="20"/>
      <c r="AE761" s="20"/>
    </row>
    <row r="762" spans="1:31" ht="14.25" customHeight="1" x14ac:dyDescent="0.3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  <c r="AC762" s="20"/>
      <c r="AD762" s="20"/>
      <c r="AE762" s="20"/>
    </row>
    <row r="763" spans="1:31" ht="14.25" customHeight="1" x14ac:dyDescent="0.3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AC763" s="20"/>
      <c r="AD763" s="20"/>
      <c r="AE763" s="20"/>
    </row>
    <row r="764" spans="1:31" ht="14.25" customHeight="1" x14ac:dyDescent="0.3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  <c r="AD764" s="20"/>
      <c r="AE764" s="20"/>
    </row>
    <row r="765" spans="1:31" ht="14.25" customHeight="1" x14ac:dyDescent="0.3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  <c r="AD765" s="20"/>
      <c r="AE765" s="20"/>
    </row>
    <row r="766" spans="1:31" ht="14.25" customHeight="1" x14ac:dyDescent="0.3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  <c r="AC766" s="20"/>
      <c r="AD766" s="20"/>
      <c r="AE766" s="20"/>
    </row>
    <row r="767" spans="1:31" ht="14.25" customHeight="1" x14ac:dyDescent="0.3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AC767" s="20"/>
      <c r="AD767" s="20"/>
      <c r="AE767" s="20"/>
    </row>
    <row r="768" spans="1:31" ht="14.25" customHeight="1" x14ac:dyDescent="0.3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  <c r="AD768" s="20"/>
      <c r="AE768" s="20"/>
    </row>
    <row r="769" spans="1:31" ht="14.25" customHeight="1" x14ac:dyDescent="0.3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  <c r="AD769" s="20"/>
      <c r="AE769" s="20"/>
    </row>
    <row r="770" spans="1:31" ht="14.25" customHeight="1" x14ac:dyDescent="0.3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  <c r="AD770" s="20"/>
      <c r="AE770" s="20"/>
    </row>
    <row r="771" spans="1:31" ht="14.25" customHeight="1" x14ac:dyDescent="0.3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  <c r="AD771" s="20"/>
      <c r="AE771" s="20"/>
    </row>
    <row r="772" spans="1:31" ht="14.25" customHeight="1" x14ac:dyDescent="0.3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  <c r="AC772" s="20"/>
      <c r="AD772" s="20"/>
      <c r="AE772" s="20"/>
    </row>
    <row r="773" spans="1:31" ht="14.25" customHeight="1" x14ac:dyDescent="0.3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  <c r="AC773" s="20"/>
      <c r="AD773" s="20"/>
      <c r="AE773" s="20"/>
    </row>
    <row r="774" spans="1:31" ht="14.25" customHeight="1" x14ac:dyDescent="0.3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  <c r="AC774" s="20"/>
      <c r="AD774" s="20"/>
      <c r="AE774" s="20"/>
    </row>
    <row r="775" spans="1:31" ht="14.25" customHeight="1" x14ac:dyDescent="0.3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  <c r="AD775" s="20"/>
      <c r="AE775" s="20"/>
    </row>
    <row r="776" spans="1:31" ht="14.25" customHeight="1" x14ac:dyDescent="0.3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  <c r="AC776" s="20"/>
      <c r="AD776" s="20"/>
      <c r="AE776" s="20"/>
    </row>
    <row r="777" spans="1:31" ht="14.25" customHeight="1" x14ac:dyDescent="0.3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  <c r="AC777" s="20"/>
      <c r="AD777" s="20"/>
      <c r="AE777" s="20"/>
    </row>
    <row r="778" spans="1:31" ht="14.25" customHeight="1" x14ac:dyDescent="0.3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  <c r="AC778" s="20"/>
      <c r="AD778" s="20"/>
      <c r="AE778" s="20"/>
    </row>
    <row r="779" spans="1:31" ht="14.25" customHeight="1" x14ac:dyDescent="0.3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  <c r="AC779" s="20"/>
      <c r="AD779" s="20"/>
      <c r="AE779" s="20"/>
    </row>
    <row r="780" spans="1:31" ht="14.25" customHeight="1" x14ac:dyDescent="0.3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  <c r="AC780" s="20"/>
      <c r="AD780" s="20"/>
      <c r="AE780" s="20"/>
    </row>
    <row r="781" spans="1:31" ht="14.25" customHeight="1" x14ac:dyDescent="0.3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  <c r="AC781" s="20"/>
      <c r="AD781" s="20"/>
      <c r="AE781" s="20"/>
    </row>
    <row r="782" spans="1:31" ht="14.25" customHeight="1" x14ac:dyDescent="0.3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  <c r="AC782" s="20"/>
      <c r="AD782" s="20"/>
      <c r="AE782" s="20"/>
    </row>
    <row r="783" spans="1:31" ht="14.25" customHeight="1" x14ac:dyDescent="0.3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AC783" s="20"/>
      <c r="AD783" s="20"/>
      <c r="AE783" s="20"/>
    </row>
    <row r="784" spans="1:31" ht="14.25" customHeight="1" x14ac:dyDescent="0.3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  <c r="AC784" s="20"/>
      <c r="AD784" s="20"/>
      <c r="AE784" s="20"/>
    </row>
    <row r="785" spans="1:31" ht="14.25" customHeight="1" x14ac:dyDescent="0.3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AC785" s="20"/>
      <c r="AD785" s="20"/>
      <c r="AE785" s="20"/>
    </row>
    <row r="786" spans="1:31" ht="14.25" customHeight="1" x14ac:dyDescent="0.3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AC786" s="20"/>
      <c r="AD786" s="20"/>
      <c r="AE786" s="20"/>
    </row>
    <row r="787" spans="1:31" ht="14.25" customHeight="1" x14ac:dyDescent="0.3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  <c r="AD787" s="20"/>
      <c r="AE787" s="20"/>
    </row>
    <row r="788" spans="1:31" ht="14.25" customHeight="1" x14ac:dyDescent="0.3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  <c r="AD788" s="20"/>
      <c r="AE788" s="20"/>
    </row>
    <row r="789" spans="1:31" ht="14.25" customHeight="1" x14ac:dyDescent="0.3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  <c r="AD789" s="20"/>
      <c r="AE789" s="20"/>
    </row>
    <row r="790" spans="1:31" ht="14.25" customHeight="1" x14ac:dyDescent="0.3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  <c r="AD790" s="20"/>
      <c r="AE790" s="20"/>
    </row>
    <row r="791" spans="1:31" ht="14.25" customHeight="1" x14ac:dyDescent="0.3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  <c r="AD791" s="20"/>
      <c r="AE791" s="20"/>
    </row>
    <row r="792" spans="1:31" ht="14.25" customHeight="1" x14ac:dyDescent="0.3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  <c r="AE792" s="20"/>
    </row>
    <row r="793" spans="1:31" ht="14.25" customHeight="1" x14ac:dyDescent="0.3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  <c r="AE793" s="20"/>
    </row>
    <row r="794" spans="1:31" ht="14.25" customHeight="1" x14ac:dyDescent="0.3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20"/>
    </row>
    <row r="795" spans="1:31" ht="14.25" customHeight="1" x14ac:dyDescent="0.3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  <c r="AE795" s="20"/>
    </row>
    <row r="796" spans="1:31" ht="14.25" customHeight="1" x14ac:dyDescent="0.3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  <c r="AE796" s="20"/>
    </row>
    <row r="797" spans="1:31" ht="14.25" customHeight="1" x14ac:dyDescent="0.3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20"/>
    </row>
    <row r="798" spans="1:31" ht="14.25" customHeight="1" x14ac:dyDescent="0.3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</row>
    <row r="799" spans="1:31" ht="14.25" customHeight="1" x14ac:dyDescent="0.3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  <c r="AE799" s="20"/>
    </row>
    <row r="800" spans="1:31" ht="14.25" customHeight="1" x14ac:dyDescent="0.3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20"/>
    </row>
    <row r="801" spans="1:31" ht="14.25" customHeight="1" x14ac:dyDescent="0.3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</row>
    <row r="802" spans="1:31" ht="14.25" customHeight="1" x14ac:dyDescent="0.3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20"/>
    </row>
    <row r="803" spans="1:31" ht="14.25" customHeight="1" x14ac:dyDescent="0.3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</row>
    <row r="804" spans="1:31" ht="14.25" customHeight="1" x14ac:dyDescent="0.3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20"/>
    </row>
    <row r="805" spans="1:31" ht="14.25" customHeight="1" x14ac:dyDescent="0.3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</row>
    <row r="806" spans="1:31" ht="14.25" customHeight="1" x14ac:dyDescent="0.3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</row>
    <row r="807" spans="1:31" ht="14.25" customHeight="1" x14ac:dyDescent="0.3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</row>
    <row r="808" spans="1:31" ht="14.25" customHeight="1" x14ac:dyDescent="0.3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</row>
    <row r="809" spans="1:31" ht="14.25" customHeight="1" x14ac:dyDescent="0.3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</row>
    <row r="810" spans="1:31" ht="14.25" customHeight="1" x14ac:dyDescent="0.3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</row>
    <row r="811" spans="1:31" ht="14.25" customHeight="1" x14ac:dyDescent="0.3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</row>
    <row r="812" spans="1:31" ht="14.25" customHeight="1" x14ac:dyDescent="0.3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</row>
    <row r="813" spans="1:31" ht="14.25" customHeight="1" x14ac:dyDescent="0.3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</row>
    <row r="814" spans="1:31" ht="14.25" customHeight="1" x14ac:dyDescent="0.3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20"/>
    </row>
    <row r="815" spans="1:31" ht="14.25" customHeight="1" x14ac:dyDescent="0.3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20"/>
    </row>
    <row r="816" spans="1:31" ht="14.25" customHeight="1" x14ac:dyDescent="0.3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20"/>
    </row>
    <row r="817" spans="1:31" ht="14.25" customHeight="1" x14ac:dyDescent="0.3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</row>
    <row r="818" spans="1:31" ht="14.25" customHeight="1" x14ac:dyDescent="0.3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20"/>
    </row>
    <row r="819" spans="1:31" ht="14.25" customHeight="1" x14ac:dyDescent="0.3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20"/>
    </row>
    <row r="820" spans="1:31" ht="14.25" customHeight="1" x14ac:dyDescent="0.3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20"/>
    </row>
    <row r="821" spans="1:31" ht="14.25" customHeight="1" x14ac:dyDescent="0.3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</row>
    <row r="822" spans="1:31" ht="14.25" customHeight="1" x14ac:dyDescent="0.3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  <c r="AE822" s="20"/>
    </row>
    <row r="823" spans="1:31" ht="14.25" customHeight="1" x14ac:dyDescent="0.3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  <c r="AD823" s="20"/>
      <c r="AE823" s="20"/>
    </row>
    <row r="824" spans="1:31" ht="14.25" customHeight="1" x14ac:dyDescent="0.3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  <c r="AD824" s="20"/>
      <c r="AE824" s="20"/>
    </row>
    <row r="825" spans="1:31" ht="14.25" customHeight="1" x14ac:dyDescent="0.3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  <c r="AC825" s="20"/>
      <c r="AD825" s="20"/>
      <c r="AE825" s="20"/>
    </row>
    <row r="826" spans="1:31" ht="14.25" customHeight="1" x14ac:dyDescent="0.3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  <c r="AC826" s="20"/>
      <c r="AD826" s="20"/>
      <c r="AE826" s="20"/>
    </row>
    <row r="827" spans="1:31" ht="14.25" customHeight="1" x14ac:dyDescent="0.3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  <c r="AC827" s="20"/>
      <c r="AD827" s="20"/>
      <c r="AE827" s="20"/>
    </row>
    <row r="828" spans="1:31" ht="14.25" customHeight="1" x14ac:dyDescent="0.3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  <c r="AC828" s="20"/>
      <c r="AD828" s="20"/>
      <c r="AE828" s="20"/>
    </row>
    <row r="829" spans="1:31" ht="14.25" customHeight="1" x14ac:dyDescent="0.3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  <c r="AC829" s="20"/>
      <c r="AD829" s="20"/>
      <c r="AE829" s="20"/>
    </row>
    <row r="830" spans="1:31" ht="14.25" customHeight="1" x14ac:dyDescent="0.3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  <c r="AC830" s="20"/>
      <c r="AD830" s="20"/>
      <c r="AE830" s="20"/>
    </row>
    <row r="831" spans="1:31" ht="14.25" customHeight="1" x14ac:dyDescent="0.3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  <c r="AC831" s="20"/>
      <c r="AD831" s="20"/>
      <c r="AE831" s="20"/>
    </row>
    <row r="832" spans="1:31" ht="14.25" customHeight="1" x14ac:dyDescent="0.3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  <c r="AC832" s="20"/>
      <c r="AD832" s="20"/>
      <c r="AE832" s="20"/>
    </row>
    <row r="833" spans="1:31" ht="14.25" customHeight="1" x14ac:dyDescent="0.3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  <c r="AC833" s="20"/>
      <c r="AD833" s="20"/>
      <c r="AE833" s="20"/>
    </row>
    <row r="834" spans="1:31" ht="14.25" customHeight="1" x14ac:dyDescent="0.3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  <c r="AC834" s="20"/>
      <c r="AD834" s="20"/>
      <c r="AE834" s="20"/>
    </row>
    <row r="835" spans="1:31" ht="14.25" customHeight="1" x14ac:dyDescent="0.3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  <c r="AC835" s="20"/>
      <c r="AD835" s="20"/>
      <c r="AE835" s="20"/>
    </row>
    <row r="836" spans="1:31" ht="14.25" customHeight="1" x14ac:dyDescent="0.3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  <c r="AC836" s="20"/>
      <c r="AD836" s="20"/>
      <c r="AE836" s="20"/>
    </row>
    <row r="837" spans="1:31" ht="14.25" customHeight="1" x14ac:dyDescent="0.3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  <c r="AC837" s="20"/>
      <c r="AD837" s="20"/>
      <c r="AE837" s="20"/>
    </row>
    <row r="838" spans="1:31" ht="14.25" customHeight="1" x14ac:dyDescent="0.3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  <c r="AD838" s="20"/>
      <c r="AE838" s="20"/>
    </row>
    <row r="839" spans="1:31" ht="14.25" customHeight="1" x14ac:dyDescent="0.3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  <c r="AD839" s="20"/>
      <c r="AE839" s="20"/>
    </row>
    <row r="840" spans="1:31" ht="14.25" customHeight="1" x14ac:dyDescent="0.3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  <c r="AD840" s="20"/>
      <c r="AE840" s="20"/>
    </row>
    <row r="841" spans="1:31" ht="14.25" customHeight="1" x14ac:dyDescent="0.3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  <c r="AC841" s="20"/>
      <c r="AD841" s="20"/>
      <c r="AE841" s="20"/>
    </row>
    <row r="842" spans="1:31" ht="14.25" customHeight="1" x14ac:dyDescent="0.3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  <c r="AC842" s="20"/>
      <c r="AD842" s="20"/>
      <c r="AE842" s="20"/>
    </row>
    <row r="843" spans="1:31" ht="14.25" customHeight="1" x14ac:dyDescent="0.3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  <c r="AD843" s="20"/>
      <c r="AE843" s="20"/>
    </row>
    <row r="844" spans="1:31" ht="14.25" customHeight="1" x14ac:dyDescent="0.3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  <c r="AC844" s="20"/>
      <c r="AD844" s="20"/>
      <c r="AE844" s="20"/>
    </row>
    <row r="845" spans="1:31" ht="14.25" customHeight="1" x14ac:dyDescent="0.3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  <c r="AC845" s="20"/>
      <c r="AD845" s="20"/>
      <c r="AE845" s="20"/>
    </row>
    <row r="846" spans="1:31" ht="14.25" customHeight="1" x14ac:dyDescent="0.3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  <c r="AC846" s="20"/>
      <c r="AD846" s="20"/>
      <c r="AE846" s="20"/>
    </row>
    <row r="847" spans="1:31" ht="14.25" customHeight="1" x14ac:dyDescent="0.3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  <c r="AC847" s="20"/>
      <c r="AD847" s="20"/>
      <c r="AE847" s="20"/>
    </row>
    <row r="848" spans="1:31" ht="14.25" customHeight="1" x14ac:dyDescent="0.3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  <c r="AC848" s="20"/>
      <c r="AD848" s="20"/>
      <c r="AE848" s="20"/>
    </row>
    <row r="849" spans="1:31" ht="14.25" customHeight="1" x14ac:dyDescent="0.3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  <c r="AD849" s="20"/>
      <c r="AE849" s="20"/>
    </row>
    <row r="850" spans="1:31" ht="14.25" customHeight="1" x14ac:dyDescent="0.3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  <c r="AC850" s="20"/>
      <c r="AD850" s="20"/>
      <c r="AE850" s="20"/>
    </row>
    <row r="851" spans="1:31" ht="14.25" customHeight="1" x14ac:dyDescent="0.3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  <c r="AC851" s="20"/>
      <c r="AD851" s="20"/>
      <c r="AE851" s="20"/>
    </row>
    <row r="852" spans="1:31" ht="14.25" customHeight="1" x14ac:dyDescent="0.3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  <c r="AC852" s="20"/>
      <c r="AD852" s="20"/>
      <c r="AE852" s="20"/>
    </row>
    <row r="853" spans="1:31" ht="14.25" customHeight="1" x14ac:dyDescent="0.3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AC853" s="20"/>
      <c r="AD853" s="20"/>
      <c r="AE853" s="20"/>
    </row>
    <row r="854" spans="1:31" ht="14.25" customHeight="1" x14ac:dyDescent="0.3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  <c r="AC854" s="20"/>
      <c r="AD854" s="20"/>
      <c r="AE854" s="20"/>
    </row>
    <row r="855" spans="1:31" ht="14.25" customHeight="1" x14ac:dyDescent="0.3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  <c r="AC855" s="20"/>
      <c r="AD855" s="20"/>
      <c r="AE855" s="20"/>
    </row>
    <row r="856" spans="1:31" ht="14.25" customHeight="1" x14ac:dyDescent="0.3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  <c r="AD856" s="20"/>
      <c r="AE856" s="20"/>
    </row>
    <row r="857" spans="1:31" ht="14.25" customHeight="1" x14ac:dyDescent="0.3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  <c r="AD857" s="20"/>
      <c r="AE857" s="20"/>
    </row>
    <row r="858" spans="1:31" ht="14.25" customHeight="1" x14ac:dyDescent="0.3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AC858" s="20"/>
      <c r="AD858" s="20"/>
      <c r="AE858" s="20"/>
    </row>
    <row r="859" spans="1:31" ht="14.25" customHeight="1" x14ac:dyDescent="0.3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  <c r="AD859" s="20"/>
      <c r="AE859" s="20"/>
    </row>
    <row r="860" spans="1:31" ht="14.25" customHeight="1" x14ac:dyDescent="0.3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  <c r="AD860" s="20"/>
      <c r="AE860" s="20"/>
    </row>
    <row r="861" spans="1:31" ht="14.25" customHeight="1" x14ac:dyDescent="0.3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  <c r="AC861" s="20"/>
      <c r="AD861" s="20"/>
      <c r="AE861" s="20"/>
    </row>
    <row r="862" spans="1:31" ht="14.25" customHeight="1" x14ac:dyDescent="0.3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  <c r="AC862" s="20"/>
      <c r="AD862" s="20"/>
      <c r="AE862" s="20"/>
    </row>
    <row r="863" spans="1:31" ht="14.25" customHeight="1" x14ac:dyDescent="0.3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  <c r="AC863" s="20"/>
      <c r="AD863" s="20"/>
      <c r="AE863" s="20"/>
    </row>
    <row r="864" spans="1:31" ht="14.25" customHeight="1" x14ac:dyDescent="0.3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  <c r="AC864" s="20"/>
      <c r="AD864" s="20"/>
      <c r="AE864" s="20"/>
    </row>
    <row r="865" spans="1:31" ht="14.25" customHeight="1" x14ac:dyDescent="0.3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  <c r="AC865" s="20"/>
      <c r="AD865" s="20"/>
      <c r="AE865" s="20"/>
    </row>
    <row r="866" spans="1:31" ht="14.25" customHeight="1" x14ac:dyDescent="0.3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  <c r="AC866" s="20"/>
      <c r="AD866" s="20"/>
      <c r="AE866" s="20"/>
    </row>
    <row r="867" spans="1:31" ht="14.25" customHeight="1" x14ac:dyDescent="0.3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  <c r="AC867" s="20"/>
      <c r="AD867" s="20"/>
      <c r="AE867" s="20"/>
    </row>
    <row r="868" spans="1:31" ht="14.25" customHeight="1" x14ac:dyDescent="0.3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  <c r="AC868" s="20"/>
      <c r="AD868" s="20"/>
      <c r="AE868" s="20"/>
    </row>
    <row r="869" spans="1:31" ht="14.25" customHeight="1" x14ac:dyDescent="0.3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  <c r="AC869" s="20"/>
      <c r="AD869" s="20"/>
      <c r="AE869" s="20"/>
    </row>
    <row r="870" spans="1:31" ht="14.25" customHeight="1" x14ac:dyDescent="0.3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  <c r="AC870" s="20"/>
      <c r="AD870" s="20"/>
      <c r="AE870" s="20"/>
    </row>
    <row r="871" spans="1:31" ht="14.25" customHeight="1" x14ac:dyDescent="0.3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  <c r="AC871" s="20"/>
      <c r="AD871" s="20"/>
      <c r="AE871" s="20"/>
    </row>
    <row r="872" spans="1:31" ht="14.25" customHeight="1" x14ac:dyDescent="0.3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  <c r="AC872" s="20"/>
      <c r="AD872" s="20"/>
      <c r="AE872" s="20"/>
    </row>
    <row r="873" spans="1:31" ht="14.25" customHeight="1" x14ac:dyDescent="0.3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  <c r="AC873" s="20"/>
      <c r="AD873" s="20"/>
      <c r="AE873" s="20"/>
    </row>
    <row r="874" spans="1:31" ht="14.25" customHeight="1" x14ac:dyDescent="0.3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  <c r="AD874" s="20"/>
      <c r="AE874" s="20"/>
    </row>
    <row r="875" spans="1:31" ht="14.25" customHeight="1" x14ac:dyDescent="0.3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  <c r="AD875" s="20"/>
      <c r="AE875" s="20"/>
    </row>
    <row r="876" spans="1:31" ht="14.25" customHeight="1" x14ac:dyDescent="0.3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  <c r="AD876" s="20"/>
      <c r="AE876" s="20"/>
    </row>
    <row r="877" spans="1:31" ht="14.25" customHeight="1" x14ac:dyDescent="0.3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  <c r="AD877" s="20"/>
      <c r="AE877" s="20"/>
    </row>
    <row r="878" spans="1:31" ht="14.25" customHeight="1" x14ac:dyDescent="0.3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  <c r="AD878" s="20"/>
      <c r="AE878" s="20"/>
    </row>
    <row r="879" spans="1:31" ht="14.25" customHeight="1" x14ac:dyDescent="0.3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  <c r="AD879" s="20"/>
      <c r="AE879" s="20"/>
    </row>
    <row r="880" spans="1:31" ht="14.25" customHeight="1" x14ac:dyDescent="0.3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  <c r="AD880" s="20"/>
      <c r="AE880" s="20"/>
    </row>
    <row r="881" spans="1:31" ht="14.25" customHeight="1" x14ac:dyDescent="0.3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AC881" s="20"/>
      <c r="AD881" s="20"/>
      <c r="AE881" s="20"/>
    </row>
    <row r="882" spans="1:31" ht="14.25" customHeight="1" x14ac:dyDescent="0.3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  <c r="AC882" s="20"/>
      <c r="AD882" s="20"/>
      <c r="AE882" s="20"/>
    </row>
    <row r="883" spans="1:31" ht="14.25" customHeight="1" x14ac:dyDescent="0.3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  <c r="AC883" s="20"/>
      <c r="AD883" s="20"/>
      <c r="AE883" s="20"/>
    </row>
    <row r="884" spans="1:31" ht="14.25" customHeight="1" x14ac:dyDescent="0.3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  <c r="AC884" s="20"/>
      <c r="AD884" s="20"/>
      <c r="AE884" s="20"/>
    </row>
    <row r="885" spans="1:31" ht="14.25" customHeight="1" x14ac:dyDescent="0.3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  <c r="AC885" s="20"/>
      <c r="AD885" s="20"/>
      <c r="AE885" s="20"/>
    </row>
    <row r="886" spans="1:31" ht="14.25" customHeight="1" x14ac:dyDescent="0.3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  <c r="AD886" s="20"/>
      <c r="AE886" s="20"/>
    </row>
    <row r="887" spans="1:31" ht="14.25" customHeight="1" x14ac:dyDescent="0.3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  <c r="AC887" s="20"/>
      <c r="AD887" s="20"/>
      <c r="AE887" s="20"/>
    </row>
    <row r="888" spans="1:31" ht="14.25" customHeight="1" x14ac:dyDescent="0.3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  <c r="AC888" s="20"/>
      <c r="AD888" s="20"/>
      <c r="AE888" s="20"/>
    </row>
    <row r="889" spans="1:31" ht="14.25" customHeight="1" x14ac:dyDescent="0.3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  <c r="AC889" s="20"/>
      <c r="AD889" s="20"/>
      <c r="AE889" s="20"/>
    </row>
    <row r="890" spans="1:31" ht="14.25" customHeight="1" x14ac:dyDescent="0.3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  <c r="AC890" s="20"/>
      <c r="AD890" s="20"/>
      <c r="AE890" s="20"/>
    </row>
    <row r="891" spans="1:31" ht="14.25" customHeight="1" x14ac:dyDescent="0.3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  <c r="AC891" s="20"/>
      <c r="AD891" s="20"/>
      <c r="AE891" s="20"/>
    </row>
    <row r="892" spans="1:31" ht="14.25" customHeight="1" x14ac:dyDescent="0.3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  <c r="AC892" s="20"/>
      <c r="AD892" s="20"/>
      <c r="AE892" s="20"/>
    </row>
    <row r="893" spans="1:31" ht="14.25" customHeight="1" x14ac:dyDescent="0.3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  <c r="AC893" s="20"/>
      <c r="AD893" s="20"/>
      <c r="AE893" s="20"/>
    </row>
    <row r="894" spans="1:31" ht="14.25" customHeight="1" x14ac:dyDescent="0.3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  <c r="AC894" s="20"/>
      <c r="AD894" s="20"/>
      <c r="AE894" s="20"/>
    </row>
    <row r="895" spans="1:31" ht="14.25" customHeight="1" x14ac:dyDescent="0.3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  <c r="AC895" s="20"/>
      <c r="AD895" s="20"/>
      <c r="AE895" s="20"/>
    </row>
    <row r="896" spans="1:31" ht="14.25" customHeight="1" x14ac:dyDescent="0.3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  <c r="AD896" s="20"/>
      <c r="AE896" s="20"/>
    </row>
    <row r="897" spans="1:31" ht="14.25" customHeight="1" x14ac:dyDescent="0.3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AC897" s="20"/>
      <c r="AD897" s="20"/>
      <c r="AE897" s="20"/>
    </row>
    <row r="898" spans="1:31" ht="14.25" customHeight="1" x14ac:dyDescent="0.3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  <c r="AC898" s="20"/>
      <c r="AD898" s="20"/>
      <c r="AE898" s="20"/>
    </row>
    <row r="899" spans="1:31" ht="14.25" customHeight="1" x14ac:dyDescent="0.3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  <c r="AC899" s="20"/>
      <c r="AD899" s="20"/>
      <c r="AE899" s="20"/>
    </row>
    <row r="900" spans="1:31" ht="14.25" customHeight="1" x14ac:dyDescent="0.3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  <c r="AC900" s="20"/>
      <c r="AD900" s="20"/>
      <c r="AE900" s="20"/>
    </row>
    <row r="901" spans="1:31" ht="14.25" customHeight="1" x14ac:dyDescent="0.3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  <c r="AC901" s="20"/>
      <c r="AD901" s="20"/>
      <c r="AE901" s="20"/>
    </row>
    <row r="902" spans="1:31" ht="14.25" customHeight="1" x14ac:dyDescent="0.3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  <c r="AC902" s="20"/>
      <c r="AD902" s="20"/>
      <c r="AE902" s="20"/>
    </row>
    <row r="903" spans="1:31" ht="14.25" customHeight="1" x14ac:dyDescent="0.3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  <c r="AC903" s="20"/>
      <c r="AD903" s="20"/>
      <c r="AE903" s="20"/>
    </row>
    <row r="904" spans="1:31" ht="14.25" customHeight="1" x14ac:dyDescent="0.3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  <c r="AC904" s="20"/>
      <c r="AD904" s="20"/>
      <c r="AE904" s="20"/>
    </row>
    <row r="905" spans="1:31" ht="14.25" customHeight="1" x14ac:dyDescent="0.3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  <c r="AC905" s="20"/>
      <c r="AD905" s="20"/>
      <c r="AE905" s="20"/>
    </row>
    <row r="906" spans="1:31" ht="14.25" customHeight="1" x14ac:dyDescent="0.3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  <c r="AC906" s="20"/>
      <c r="AD906" s="20"/>
      <c r="AE906" s="20"/>
    </row>
    <row r="907" spans="1:31" ht="14.25" customHeight="1" x14ac:dyDescent="0.3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  <c r="AC907" s="20"/>
      <c r="AD907" s="20"/>
      <c r="AE907" s="20"/>
    </row>
    <row r="908" spans="1:31" ht="14.25" customHeight="1" x14ac:dyDescent="0.3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  <c r="AC908" s="20"/>
      <c r="AD908" s="20"/>
      <c r="AE908" s="20"/>
    </row>
    <row r="909" spans="1:31" ht="14.25" customHeight="1" x14ac:dyDescent="0.3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  <c r="AC909" s="20"/>
      <c r="AD909" s="20"/>
      <c r="AE909" s="20"/>
    </row>
    <row r="910" spans="1:31" ht="14.25" customHeight="1" x14ac:dyDescent="0.3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  <c r="AC910" s="20"/>
      <c r="AD910" s="20"/>
      <c r="AE910" s="20"/>
    </row>
    <row r="911" spans="1:31" ht="14.25" customHeight="1" x14ac:dyDescent="0.3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  <c r="AC911" s="20"/>
      <c r="AD911" s="20"/>
      <c r="AE911" s="20"/>
    </row>
    <row r="912" spans="1:31" ht="14.25" customHeight="1" x14ac:dyDescent="0.3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  <c r="AC912" s="20"/>
      <c r="AD912" s="20"/>
      <c r="AE912" s="20"/>
    </row>
    <row r="913" spans="1:31" ht="14.25" customHeight="1" x14ac:dyDescent="0.3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  <c r="AD913" s="20"/>
      <c r="AE913" s="20"/>
    </row>
    <row r="914" spans="1:31" ht="14.25" customHeight="1" x14ac:dyDescent="0.3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  <c r="AC914" s="20"/>
      <c r="AD914" s="20"/>
      <c r="AE914" s="20"/>
    </row>
    <row r="915" spans="1:31" ht="14.25" customHeight="1" x14ac:dyDescent="0.3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AC915" s="20"/>
      <c r="AD915" s="20"/>
      <c r="AE915" s="20"/>
    </row>
    <row r="916" spans="1:31" ht="14.25" customHeight="1" x14ac:dyDescent="0.3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  <c r="AC916" s="20"/>
      <c r="AD916" s="20"/>
      <c r="AE916" s="20"/>
    </row>
    <row r="917" spans="1:31" ht="14.25" customHeight="1" x14ac:dyDescent="0.3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  <c r="AC917" s="20"/>
      <c r="AD917" s="20"/>
      <c r="AE917" s="20"/>
    </row>
    <row r="918" spans="1:31" ht="14.25" customHeight="1" x14ac:dyDescent="0.3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AC918" s="20"/>
      <c r="AD918" s="20"/>
      <c r="AE918" s="20"/>
    </row>
    <row r="919" spans="1:31" ht="14.25" customHeight="1" x14ac:dyDescent="0.3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  <c r="AC919" s="20"/>
      <c r="AD919" s="20"/>
      <c r="AE919" s="20"/>
    </row>
    <row r="920" spans="1:31" ht="14.25" customHeight="1" x14ac:dyDescent="0.3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  <c r="AC920" s="20"/>
      <c r="AD920" s="20"/>
      <c r="AE920" s="20"/>
    </row>
    <row r="921" spans="1:31" ht="14.25" customHeight="1" x14ac:dyDescent="0.3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  <c r="AC921" s="20"/>
      <c r="AD921" s="20"/>
      <c r="AE921" s="20"/>
    </row>
    <row r="922" spans="1:31" ht="14.25" customHeight="1" x14ac:dyDescent="0.3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  <c r="AC922" s="20"/>
      <c r="AD922" s="20"/>
      <c r="AE922" s="20"/>
    </row>
    <row r="923" spans="1:31" ht="14.25" customHeight="1" x14ac:dyDescent="0.3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  <c r="AC923" s="20"/>
      <c r="AD923" s="20"/>
      <c r="AE923" s="20"/>
    </row>
    <row r="924" spans="1:31" ht="14.25" customHeight="1" x14ac:dyDescent="0.3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  <c r="AC924" s="20"/>
      <c r="AD924" s="20"/>
      <c r="AE924" s="20"/>
    </row>
    <row r="925" spans="1:31" ht="14.25" customHeight="1" x14ac:dyDescent="0.3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  <c r="AC925" s="20"/>
      <c r="AD925" s="20"/>
      <c r="AE925" s="20"/>
    </row>
    <row r="926" spans="1:31" ht="14.25" customHeight="1" x14ac:dyDescent="0.3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  <c r="AC926" s="20"/>
      <c r="AD926" s="20"/>
      <c r="AE926" s="20"/>
    </row>
    <row r="927" spans="1:31" ht="14.25" customHeight="1" x14ac:dyDescent="0.3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  <c r="AC927" s="20"/>
      <c r="AD927" s="20"/>
      <c r="AE927" s="20"/>
    </row>
    <row r="928" spans="1:31" ht="14.25" customHeight="1" x14ac:dyDescent="0.3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  <c r="AD928" s="20"/>
      <c r="AE928" s="20"/>
    </row>
    <row r="929" spans="1:31" ht="14.25" customHeight="1" x14ac:dyDescent="0.3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  <c r="AC929" s="20"/>
      <c r="AD929" s="20"/>
      <c r="AE929" s="20"/>
    </row>
    <row r="930" spans="1:31" ht="14.25" customHeight="1" x14ac:dyDescent="0.3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  <c r="AD930" s="20"/>
      <c r="AE930" s="20"/>
    </row>
    <row r="931" spans="1:31" ht="14.25" customHeight="1" x14ac:dyDescent="0.3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  <c r="AD931" s="20"/>
      <c r="AE931" s="20"/>
    </row>
    <row r="932" spans="1:31" ht="14.25" customHeight="1" x14ac:dyDescent="0.3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  <c r="AD932" s="20"/>
      <c r="AE932" s="20"/>
    </row>
    <row r="933" spans="1:31" ht="14.25" customHeight="1" x14ac:dyDescent="0.3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  <c r="AD933" s="20"/>
      <c r="AE933" s="20"/>
    </row>
    <row r="934" spans="1:31" ht="14.25" customHeight="1" x14ac:dyDescent="0.3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  <c r="AC934" s="20"/>
      <c r="AD934" s="20"/>
      <c r="AE934" s="20"/>
    </row>
    <row r="935" spans="1:31" ht="14.25" customHeight="1" x14ac:dyDescent="0.3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  <c r="AC935" s="20"/>
      <c r="AD935" s="20"/>
      <c r="AE935" s="20"/>
    </row>
    <row r="936" spans="1:31" ht="14.25" customHeight="1" x14ac:dyDescent="0.3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  <c r="AC936" s="20"/>
      <c r="AD936" s="20"/>
      <c r="AE936" s="20"/>
    </row>
    <row r="937" spans="1:31" ht="14.25" customHeight="1" x14ac:dyDescent="0.3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  <c r="AC937" s="20"/>
      <c r="AD937" s="20"/>
      <c r="AE937" s="20"/>
    </row>
    <row r="938" spans="1:31" ht="14.25" customHeight="1" x14ac:dyDescent="0.3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  <c r="AC938" s="20"/>
      <c r="AD938" s="20"/>
      <c r="AE938" s="20"/>
    </row>
    <row r="939" spans="1:31" ht="14.25" customHeight="1" x14ac:dyDescent="0.3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  <c r="AC939" s="20"/>
      <c r="AD939" s="20"/>
      <c r="AE939" s="20"/>
    </row>
    <row r="940" spans="1:31" ht="14.25" customHeight="1" x14ac:dyDescent="0.3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  <c r="AC940" s="20"/>
      <c r="AD940" s="20"/>
      <c r="AE940" s="20"/>
    </row>
    <row r="941" spans="1:31" ht="14.25" customHeight="1" x14ac:dyDescent="0.3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  <c r="AC941" s="20"/>
      <c r="AD941" s="20"/>
      <c r="AE941" s="20"/>
    </row>
    <row r="942" spans="1:31" ht="14.25" customHeight="1" x14ac:dyDescent="0.3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  <c r="AC942" s="20"/>
      <c r="AD942" s="20"/>
      <c r="AE942" s="20"/>
    </row>
    <row r="943" spans="1:31" ht="14.25" customHeight="1" x14ac:dyDescent="0.3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  <c r="AC943" s="20"/>
      <c r="AD943" s="20"/>
      <c r="AE943" s="20"/>
    </row>
    <row r="944" spans="1:31" ht="14.25" customHeight="1" x14ac:dyDescent="0.3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  <c r="AC944" s="20"/>
      <c r="AD944" s="20"/>
      <c r="AE944" s="20"/>
    </row>
    <row r="945" spans="1:31" ht="14.25" customHeight="1" x14ac:dyDescent="0.3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  <c r="AC945" s="20"/>
      <c r="AD945" s="20"/>
      <c r="AE945" s="20"/>
    </row>
    <row r="946" spans="1:31" ht="14.25" customHeight="1" x14ac:dyDescent="0.3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  <c r="AC946" s="20"/>
      <c r="AD946" s="20"/>
      <c r="AE946" s="20"/>
    </row>
    <row r="947" spans="1:31" ht="14.25" customHeight="1" x14ac:dyDescent="0.3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  <c r="AC947" s="20"/>
      <c r="AD947" s="20"/>
      <c r="AE947" s="20"/>
    </row>
    <row r="948" spans="1:31" ht="14.25" customHeight="1" x14ac:dyDescent="0.3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  <c r="AC948" s="20"/>
      <c r="AD948" s="20"/>
      <c r="AE948" s="20"/>
    </row>
    <row r="949" spans="1:31" ht="14.25" customHeight="1" x14ac:dyDescent="0.3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  <c r="AD949" s="20"/>
      <c r="AE949" s="20"/>
    </row>
    <row r="950" spans="1:31" ht="14.25" customHeight="1" x14ac:dyDescent="0.3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  <c r="AC950" s="20"/>
      <c r="AD950" s="20"/>
      <c r="AE950" s="20"/>
    </row>
    <row r="951" spans="1:31" ht="14.25" customHeight="1" x14ac:dyDescent="0.3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  <c r="AC951" s="20"/>
      <c r="AD951" s="20"/>
      <c r="AE951" s="20"/>
    </row>
    <row r="952" spans="1:31" ht="14.25" customHeight="1" x14ac:dyDescent="0.3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  <c r="AC952" s="20"/>
      <c r="AD952" s="20"/>
      <c r="AE952" s="20"/>
    </row>
    <row r="953" spans="1:31" ht="14.25" customHeight="1" x14ac:dyDescent="0.3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  <c r="AC953" s="20"/>
      <c r="AD953" s="20"/>
      <c r="AE953" s="20"/>
    </row>
    <row r="954" spans="1:31" ht="14.25" customHeight="1" x14ac:dyDescent="0.3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  <c r="AC954" s="20"/>
      <c r="AD954" s="20"/>
      <c r="AE954" s="20"/>
    </row>
    <row r="955" spans="1:31" ht="14.25" customHeight="1" x14ac:dyDescent="0.3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  <c r="AC955" s="20"/>
      <c r="AD955" s="20"/>
      <c r="AE955" s="20"/>
    </row>
    <row r="956" spans="1:31" ht="14.25" customHeight="1" x14ac:dyDescent="0.3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  <c r="AC956" s="20"/>
      <c r="AD956" s="20"/>
      <c r="AE956" s="20"/>
    </row>
    <row r="957" spans="1:31" ht="14.25" customHeight="1" x14ac:dyDescent="0.3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  <c r="AC957" s="20"/>
      <c r="AD957" s="20"/>
      <c r="AE957" s="20"/>
    </row>
    <row r="958" spans="1:31" ht="14.25" customHeight="1" x14ac:dyDescent="0.3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  <c r="AC958" s="20"/>
      <c r="AD958" s="20"/>
      <c r="AE958" s="20"/>
    </row>
    <row r="959" spans="1:31" ht="14.25" customHeight="1" x14ac:dyDescent="0.3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  <c r="AC959" s="20"/>
      <c r="AD959" s="20"/>
      <c r="AE959" s="20"/>
    </row>
    <row r="960" spans="1:31" ht="14.25" customHeight="1" x14ac:dyDescent="0.3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  <c r="AC960" s="20"/>
      <c r="AD960" s="20"/>
      <c r="AE960" s="20"/>
    </row>
    <row r="961" spans="1:31" ht="14.25" customHeight="1" x14ac:dyDescent="0.3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  <c r="AC961" s="20"/>
      <c r="AD961" s="20"/>
      <c r="AE961" s="20"/>
    </row>
    <row r="962" spans="1:31" ht="14.25" customHeight="1" x14ac:dyDescent="0.3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  <c r="AC962" s="20"/>
      <c r="AD962" s="20"/>
      <c r="AE962" s="20"/>
    </row>
    <row r="963" spans="1:31" ht="14.25" customHeight="1" x14ac:dyDescent="0.3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  <c r="AC963" s="20"/>
      <c r="AD963" s="20"/>
      <c r="AE963" s="20"/>
    </row>
    <row r="964" spans="1:31" ht="14.25" customHeight="1" x14ac:dyDescent="0.3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  <c r="AC964" s="20"/>
      <c r="AD964" s="20"/>
      <c r="AE964" s="20"/>
    </row>
    <row r="965" spans="1:31" ht="14.25" customHeight="1" x14ac:dyDescent="0.3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  <c r="AC965" s="20"/>
      <c r="AD965" s="20"/>
      <c r="AE965" s="20"/>
    </row>
    <row r="966" spans="1:31" ht="14.25" customHeight="1" x14ac:dyDescent="0.3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  <c r="AC966" s="20"/>
      <c r="AD966" s="20"/>
      <c r="AE966" s="20"/>
    </row>
    <row r="967" spans="1:31" ht="14.25" customHeight="1" x14ac:dyDescent="0.3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  <c r="AC967" s="20"/>
      <c r="AD967" s="20"/>
      <c r="AE967" s="20"/>
    </row>
    <row r="968" spans="1:31" ht="14.25" customHeight="1" x14ac:dyDescent="0.3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  <c r="AC968" s="20"/>
      <c r="AD968" s="20"/>
      <c r="AE968" s="20"/>
    </row>
    <row r="969" spans="1:31" ht="14.25" customHeight="1" x14ac:dyDescent="0.3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  <c r="AC969" s="20"/>
      <c r="AD969" s="20"/>
      <c r="AE969" s="20"/>
    </row>
    <row r="970" spans="1:31" ht="14.25" customHeight="1" x14ac:dyDescent="0.3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  <c r="AC970" s="20"/>
      <c r="AD970" s="20"/>
      <c r="AE970" s="20"/>
    </row>
    <row r="971" spans="1:31" ht="14.25" customHeight="1" x14ac:dyDescent="0.3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AC971" s="20"/>
      <c r="AD971" s="20"/>
      <c r="AE971" s="20"/>
    </row>
    <row r="972" spans="1:31" ht="14.25" customHeight="1" x14ac:dyDescent="0.3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  <c r="AC972" s="20"/>
      <c r="AD972" s="20"/>
      <c r="AE972" s="20"/>
    </row>
    <row r="973" spans="1:31" ht="14.25" customHeight="1" x14ac:dyDescent="0.3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AC973" s="20"/>
      <c r="AD973" s="20"/>
      <c r="AE973" s="20"/>
    </row>
    <row r="974" spans="1:31" ht="14.25" customHeight="1" x14ac:dyDescent="0.3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  <c r="AC974" s="20"/>
      <c r="AD974" s="20"/>
      <c r="AE974" s="20"/>
    </row>
    <row r="975" spans="1:31" ht="14.25" customHeight="1" x14ac:dyDescent="0.3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  <c r="AC975" s="20"/>
      <c r="AD975" s="20"/>
      <c r="AE975" s="20"/>
    </row>
    <row r="976" spans="1:31" ht="14.25" customHeight="1" x14ac:dyDescent="0.3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  <c r="AC976" s="20"/>
      <c r="AD976" s="20"/>
      <c r="AE976" s="20"/>
    </row>
    <row r="977" spans="1:31" ht="14.25" customHeight="1" x14ac:dyDescent="0.3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  <c r="AC977" s="20"/>
      <c r="AD977" s="20"/>
      <c r="AE977" s="20"/>
    </row>
    <row r="978" spans="1:31" ht="14.25" customHeight="1" x14ac:dyDescent="0.3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  <c r="AC978" s="20"/>
      <c r="AD978" s="20"/>
      <c r="AE978" s="20"/>
    </row>
    <row r="979" spans="1:31" ht="14.25" customHeight="1" x14ac:dyDescent="0.3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  <c r="AC979" s="20"/>
      <c r="AD979" s="20"/>
      <c r="AE979" s="20"/>
    </row>
    <row r="980" spans="1:31" ht="14.25" customHeight="1" x14ac:dyDescent="0.3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  <c r="AC980" s="20"/>
      <c r="AD980" s="20"/>
      <c r="AE980" s="20"/>
    </row>
    <row r="981" spans="1:31" ht="14.25" customHeight="1" x14ac:dyDescent="0.3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  <c r="AC981" s="20"/>
      <c r="AD981" s="20"/>
      <c r="AE981" s="20"/>
    </row>
    <row r="982" spans="1:31" ht="14.25" customHeight="1" x14ac:dyDescent="0.3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  <c r="AC982" s="20"/>
      <c r="AD982" s="20"/>
      <c r="AE982" s="20"/>
    </row>
    <row r="983" spans="1:31" ht="14.25" customHeight="1" x14ac:dyDescent="0.3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  <c r="AC983" s="20"/>
      <c r="AD983" s="20"/>
      <c r="AE983" s="20"/>
    </row>
    <row r="984" spans="1:31" ht="14.25" customHeight="1" x14ac:dyDescent="0.3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  <c r="AC984" s="20"/>
      <c r="AD984" s="20"/>
      <c r="AE984" s="20"/>
    </row>
    <row r="985" spans="1:31" ht="14.25" customHeight="1" x14ac:dyDescent="0.3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B985" s="20"/>
      <c r="AC985" s="20"/>
      <c r="AD985" s="20"/>
      <c r="AE985" s="20"/>
    </row>
  </sheetData>
  <mergeCells count="11">
    <mergeCell ref="B18:C18"/>
    <mergeCell ref="B46:C46"/>
    <mergeCell ref="B14:AE14"/>
    <mergeCell ref="B15:B16"/>
    <mergeCell ref="C15:C16"/>
    <mergeCell ref="D15:O15"/>
    <mergeCell ref="P15:AA15"/>
    <mergeCell ref="AB15:AE15"/>
    <mergeCell ref="D16:O16"/>
    <mergeCell ref="P16:AA16"/>
    <mergeCell ref="AB16:AE16"/>
  </mergeCells>
  <pageMargins left="0.25" right="0.25" top="0.75" bottom="0.75" header="0.511811023622047" footer="0.511811023622047"/>
  <pageSetup paperSize="9" scale="77" orientation="landscape" horizontalDpi="300" verticalDpi="300" r:id="rId1"/>
  <rowBreaks count="1" manualBreakCount="1">
    <brk id="29" max="16383" man="1"/>
  </rowBreaks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Opiekunowie lat</vt:lpstr>
      <vt:lpstr>I RM II nst</vt:lpstr>
      <vt:lpstr>II RM II nst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dc:description/>
  <cp:lastModifiedBy>Dorota Sowińska</cp:lastModifiedBy>
  <cp:revision>23</cp:revision>
  <cp:lastPrinted>2025-04-07T13:24:01Z</cp:lastPrinted>
  <dcterms:created xsi:type="dcterms:W3CDTF">1997-02-26T13:46:56Z</dcterms:created>
  <dcterms:modified xsi:type="dcterms:W3CDTF">2026-01-27T13:59:08Z</dcterms:modified>
  <dc:language>pl-PL</dc:language>
</cp:coreProperties>
</file>