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C40F2F0C-8B4B-4240-A3F1-34FAE207EBB9}" xr6:coauthVersionLast="47" xr6:coauthVersionMax="47" xr10:uidLastSave="{00000000-0000-0000-0000-000000000000}"/>
  <bookViews>
    <workbookView xWindow="-24120" yWindow="1140" windowWidth="24240" windowHeight="13020" tabRatio="500" activeTab="1" xr2:uid="{00000000-000D-0000-FFFF-FFFF00000000}"/>
  </bookViews>
  <sheets>
    <sheet name="Opiekunowie lat" sheetId="1" r:id="rId1"/>
    <sheet name="I RM II st" sheetId="2" r:id="rId2"/>
    <sheet name="II RM II 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21" i="3" l="1"/>
  <c r="AE21" i="3"/>
  <c r="AC22" i="3"/>
  <c r="AE22" i="3"/>
  <c r="AC24" i="3"/>
  <c r="AE24" i="3"/>
  <c r="AC25" i="3"/>
  <c r="AE25" i="3"/>
  <c r="AC26" i="3"/>
  <c r="AE26" i="3"/>
  <c r="AC27" i="3"/>
  <c r="AE27" i="3"/>
  <c r="AC28" i="3"/>
  <c r="AE28" i="3"/>
  <c r="AC29" i="3"/>
  <c r="AE29" i="3"/>
  <c r="AC31" i="3"/>
  <c r="AE31" i="3"/>
  <c r="AC32" i="3"/>
  <c r="AE32" i="3"/>
  <c r="AC33" i="3"/>
  <c r="AE33" i="3"/>
  <c r="AC35" i="3"/>
  <c r="AE35" i="3"/>
  <c r="AC36" i="3"/>
  <c r="AE36" i="3"/>
  <c r="AC37" i="3"/>
  <c r="AE37" i="3"/>
  <c r="AC38" i="3"/>
  <c r="AE38" i="3"/>
  <c r="AC39" i="3"/>
  <c r="AE39" i="3"/>
  <c r="AC40" i="3"/>
  <c r="AE40" i="3"/>
  <c r="AC41" i="3"/>
  <c r="AE41" i="3"/>
  <c r="AC43" i="3"/>
  <c r="AE43" i="3"/>
  <c r="AC44" i="3"/>
  <c r="AE44" i="3"/>
  <c r="AC45" i="3"/>
  <c r="AE45" i="3"/>
  <c r="AC20" i="3"/>
  <c r="AE21" i="2"/>
  <c r="AE22" i="2"/>
  <c r="AE23" i="2"/>
  <c r="AE24" i="2"/>
  <c r="AE26" i="2"/>
  <c r="AE27" i="2"/>
  <c r="AE28" i="2"/>
  <c r="AE29" i="2"/>
  <c r="AE30" i="2"/>
  <c r="AE31" i="2"/>
  <c r="AE32" i="2"/>
  <c r="AE33" i="2"/>
  <c r="AE35" i="2"/>
  <c r="AE36" i="2"/>
  <c r="AE37" i="2"/>
  <c r="AE38" i="2"/>
  <c r="AE39" i="2"/>
  <c r="AE41" i="2"/>
  <c r="AE42" i="2"/>
  <c r="AE43" i="2"/>
  <c r="AE44" i="2"/>
  <c r="AE45" i="2"/>
  <c r="AE46" i="2"/>
  <c r="AE47" i="2"/>
  <c r="AE49" i="2"/>
  <c r="AE50" i="2"/>
  <c r="AE51" i="2"/>
  <c r="AE52" i="2"/>
  <c r="AE54" i="2"/>
  <c r="AE55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5" i="2"/>
  <c r="AC36" i="2"/>
  <c r="AC37" i="2"/>
  <c r="AC38" i="2"/>
  <c r="AC39" i="2"/>
  <c r="AC41" i="2"/>
  <c r="AC42" i="2"/>
  <c r="AC43" i="2"/>
  <c r="AC44" i="2"/>
  <c r="AC45" i="2"/>
  <c r="AC46" i="2"/>
  <c r="AC47" i="2"/>
  <c r="AC49" i="2"/>
  <c r="AC50" i="2"/>
  <c r="AC51" i="2"/>
  <c r="AC52" i="2"/>
  <c r="AC54" i="2"/>
  <c r="AC55" i="2"/>
  <c r="K36" i="2" l="1"/>
  <c r="M36" i="2" l="1"/>
  <c r="AB36" i="2"/>
  <c r="AD36" i="2" s="1"/>
  <c r="K40" i="3"/>
  <c r="M40" i="3" l="1"/>
  <c r="AB40" i="3"/>
  <c r="AD40" i="3" s="1"/>
  <c r="K41" i="2"/>
  <c r="K42" i="2"/>
  <c r="K35" i="3" l="1"/>
  <c r="AB35" i="3" s="1"/>
  <c r="AD35" i="3" s="1"/>
  <c r="K24" i="2"/>
  <c r="M24" i="2" l="1"/>
  <c r="W54" i="2"/>
  <c r="Y54" i="2" s="1"/>
  <c r="W52" i="2"/>
  <c r="Y52" i="2" s="1"/>
  <c r="K55" i="2"/>
  <c r="AB55" i="2" s="1"/>
  <c r="AD55" i="2" s="1"/>
  <c r="AB54" i="2"/>
  <c r="AD54" i="2" s="1"/>
  <c r="M55" i="2"/>
  <c r="K51" i="2"/>
  <c r="Z46" i="3"/>
  <c r="Y21" i="3"/>
  <c r="W45" i="3"/>
  <c r="Y45" i="3" s="1"/>
  <c r="W43" i="3"/>
  <c r="W33" i="3"/>
  <c r="Y33" i="3" s="1"/>
  <c r="W21" i="3"/>
  <c r="W22" i="3"/>
  <c r="Y22" i="3" s="1"/>
  <c r="W25" i="3"/>
  <c r="Y25" i="3" s="1"/>
  <c r="W26" i="3"/>
  <c r="Y26" i="3" s="1"/>
  <c r="W27" i="3"/>
  <c r="Y27" i="3" s="1"/>
  <c r="W29" i="3"/>
  <c r="Y29" i="3" s="1"/>
  <c r="W20" i="3"/>
  <c r="Y20" i="3" s="1"/>
  <c r="E46" i="3"/>
  <c r="F46" i="3"/>
  <c r="G46" i="3"/>
  <c r="H46" i="3"/>
  <c r="I46" i="3"/>
  <c r="J46" i="3"/>
  <c r="L46" i="3"/>
  <c r="N46" i="3"/>
  <c r="P46" i="3"/>
  <c r="Q46" i="3"/>
  <c r="R46" i="3"/>
  <c r="S46" i="3"/>
  <c r="T46" i="3"/>
  <c r="U46" i="3"/>
  <c r="V46" i="3"/>
  <c r="X46" i="3"/>
  <c r="D46" i="3"/>
  <c r="M35" i="3"/>
  <c r="M38" i="3"/>
  <c r="M39" i="3"/>
  <c r="M41" i="3"/>
  <c r="M36" i="3"/>
  <c r="M33" i="3"/>
  <c r="K44" i="3"/>
  <c r="K37" i="3"/>
  <c r="K38" i="3"/>
  <c r="AB38" i="3" s="1"/>
  <c r="AD38" i="3" s="1"/>
  <c r="K39" i="3"/>
  <c r="AB39" i="3" s="1"/>
  <c r="AD39" i="3" s="1"/>
  <c r="K41" i="3"/>
  <c r="AB41" i="3" s="1"/>
  <c r="AD41" i="3" s="1"/>
  <c r="K36" i="3"/>
  <c r="AB36" i="3" s="1"/>
  <c r="AD36" i="3" s="1"/>
  <c r="K32" i="3"/>
  <c r="K33" i="3"/>
  <c r="AB33" i="3" s="1"/>
  <c r="AD33" i="3" s="1"/>
  <c r="K31" i="3"/>
  <c r="AB31" i="3" s="1"/>
  <c r="AD31" i="3" s="1"/>
  <c r="AB29" i="3"/>
  <c r="AD29" i="3" s="1"/>
  <c r="K28" i="3"/>
  <c r="K24" i="3"/>
  <c r="Q56" i="2"/>
  <c r="R56" i="2"/>
  <c r="S56" i="2"/>
  <c r="T56" i="2"/>
  <c r="U56" i="2"/>
  <c r="V56" i="2"/>
  <c r="Z56" i="2"/>
  <c r="P56" i="2"/>
  <c r="N56" i="2"/>
  <c r="L56" i="2"/>
  <c r="E56" i="2"/>
  <c r="F56" i="2"/>
  <c r="G56" i="2"/>
  <c r="H56" i="2"/>
  <c r="I56" i="2"/>
  <c r="J56" i="2"/>
  <c r="D56" i="2"/>
  <c r="M42" i="2"/>
  <c r="AB42" i="2"/>
  <c r="AD42" i="2" s="1"/>
  <c r="W43" i="2"/>
  <c r="Y43" i="2" s="1"/>
  <c r="W46" i="2"/>
  <c r="Y46" i="2" s="1"/>
  <c r="W47" i="2"/>
  <c r="Y47" i="2" s="1"/>
  <c r="W41" i="2"/>
  <c r="M41" i="2"/>
  <c r="K44" i="2"/>
  <c r="K45" i="2"/>
  <c r="K39" i="2"/>
  <c r="W37" i="2"/>
  <c r="Y37" i="2" s="1"/>
  <c r="K38" i="2"/>
  <c r="K35" i="2"/>
  <c r="K33" i="2"/>
  <c r="W26" i="2"/>
  <c r="W27" i="2"/>
  <c r="Y27" i="2" s="1"/>
  <c r="W28" i="2"/>
  <c r="Y28" i="2" s="1"/>
  <c r="W30" i="2"/>
  <c r="Y30" i="2" s="1"/>
  <c r="W32" i="2"/>
  <c r="Y32" i="2" s="1"/>
  <c r="K27" i="2"/>
  <c r="K28" i="2"/>
  <c r="K29" i="2"/>
  <c r="K31" i="2"/>
  <c r="W21" i="2"/>
  <c r="Y21" i="2" s="1"/>
  <c r="W23" i="2"/>
  <c r="Y23" i="2" s="1"/>
  <c r="K22" i="2"/>
  <c r="K23" i="2"/>
  <c r="AB21" i="2" l="1"/>
  <c r="AD21" i="2" s="1"/>
  <c r="M22" i="2"/>
  <c r="AB22" i="2"/>
  <c r="AD22" i="2" s="1"/>
  <c r="Y41" i="2"/>
  <c r="AB41" i="2"/>
  <c r="AD41" i="2" s="1"/>
  <c r="AB52" i="2"/>
  <c r="AD52" i="2" s="1"/>
  <c r="M35" i="2"/>
  <c r="AB35" i="2"/>
  <c r="AD35" i="2" s="1"/>
  <c r="M28" i="2"/>
  <c r="AB28" i="2"/>
  <c r="AD28" i="2" s="1"/>
  <c r="M38" i="2"/>
  <c r="AB38" i="2"/>
  <c r="AD38" i="2" s="1"/>
  <c r="AB39" i="2"/>
  <c r="AD39" i="2" s="1"/>
  <c r="AB47" i="2"/>
  <c r="AD47" i="2" s="1"/>
  <c r="M29" i="2"/>
  <c r="AB29" i="2"/>
  <c r="AD29" i="2" s="1"/>
  <c r="M27" i="2"/>
  <c r="AB27" i="2"/>
  <c r="AD27" i="2" s="1"/>
  <c r="M28" i="3"/>
  <c r="AB28" i="3"/>
  <c r="AD28" i="3" s="1"/>
  <c r="AB27" i="3"/>
  <c r="AD27" i="3" s="1"/>
  <c r="M56" i="2"/>
  <c r="M23" i="2"/>
  <c r="AB23" i="2"/>
  <c r="AD23" i="2" s="1"/>
  <c r="M32" i="3"/>
  <c r="AB32" i="3"/>
  <c r="AD32" i="3" s="1"/>
  <c r="AB26" i="3"/>
  <c r="AD26" i="3" s="1"/>
  <c r="M37" i="3"/>
  <c r="AB37" i="3"/>
  <c r="AD37" i="3" s="1"/>
  <c r="M51" i="2"/>
  <c r="AB51" i="2"/>
  <c r="AD51" i="2" s="1"/>
  <c r="M44" i="3"/>
  <c r="AB44" i="3"/>
  <c r="AD44" i="3" s="1"/>
  <c r="AB37" i="2"/>
  <c r="AD37" i="2" s="1"/>
  <c r="AB26" i="2"/>
  <c r="AD26" i="2" s="1"/>
  <c r="AB22" i="3"/>
  <c r="AD22" i="3" s="1"/>
  <c r="M24" i="3"/>
  <c r="AB24" i="3"/>
  <c r="AD24" i="3" s="1"/>
  <c r="AB32" i="2"/>
  <c r="AD32" i="2" s="1"/>
  <c r="M45" i="2"/>
  <c r="AB45" i="2"/>
  <c r="AD45" i="2" s="1"/>
  <c r="M31" i="2"/>
  <c r="AB31" i="2"/>
  <c r="AD31" i="2" s="1"/>
  <c r="M44" i="2"/>
  <c r="AB44" i="2"/>
  <c r="AD44" i="2" s="1"/>
  <c r="AB25" i="3"/>
  <c r="AD25" i="3" s="1"/>
  <c r="AB43" i="3"/>
  <c r="AD43" i="3" s="1"/>
  <c r="AB24" i="2"/>
  <c r="AD24" i="2" s="1"/>
  <c r="AB46" i="2"/>
  <c r="AD46" i="2" s="1"/>
  <c r="AB30" i="2"/>
  <c r="AD30" i="2" s="1"/>
  <c r="M33" i="2"/>
  <c r="AB33" i="2"/>
  <c r="AD33" i="2" s="1"/>
  <c r="AB43" i="2"/>
  <c r="AD43" i="2" s="1"/>
  <c r="AB45" i="3"/>
  <c r="AD45" i="3" s="1"/>
  <c r="M39" i="2"/>
  <c r="Y43" i="3"/>
  <c r="K56" i="2"/>
  <c r="W46" i="3"/>
  <c r="K21" i="3" l="1"/>
  <c r="AB21" i="3" s="1"/>
  <c r="AD21" i="3" s="1"/>
  <c r="AE20" i="3"/>
  <c r="AE46" i="3" s="1"/>
  <c r="AC46" i="3"/>
  <c r="W50" i="2"/>
  <c r="AB50" i="2" s="1"/>
  <c r="AD50" i="2" s="1"/>
  <c r="W49" i="2"/>
  <c r="AB49" i="2" s="1"/>
  <c r="AD49" i="2" s="1"/>
  <c r="AE20" i="2"/>
  <c r="AE56" i="2" s="1"/>
  <c r="AC20" i="2"/>
  <c r="AC56" i="2" s="1"/>
  <c r="W20" i="2"/>
  <c r="W56" i="2" s="1"/>
  <c r="M21" i="3" l="1"/>
  <c r="K46" i="3"/>
  <c r="Y20" i="2"/>
  <c r="AB20" i="2"/>
  <c r="AB56" i="2" s="1"/>
  <c r="Y50" i="2"/>
  <c r="AB20" i="3"/>
  <c r="Y49" i="2"/>
  <c r="Y26" i="2" l="1"/>
  <c r="Y56" i="2" s="1"/>
  <c r="X56" i="2"/>
  <c r="AD20" i="2"/>
  <c r="AD56" i="2" s="1"/>
  <c r="AD20" i="3"/>
  <c r="AD46" i="3" s="1"/>
  <c r="AB46" i="3"/>
  <c r="Y46" i="3"/>
  <c r="M31" i="3"/>
  <c r="M46" i="3" s="1"/>
</calcChain>
</file>

<file path=xl/sharedStrings.xml><?xml version="1.0" encoding="utf-8"?>
<sst xmlns="http://schemas.openxmlformats.org/spreadsheetml/2006/main" count="283" uniqueCount="155">
  <si>
    <t>WYDZIAŁU NAUK O ZDROWIU</t>
  </si>
  <si>
    <t>OPIEKUNOWIE POSZCZEGÓLNYCH LAT</t>
  </si>
  <si>
    <t xml:space="preserve">PLAN STUDIÓW </t>
  </si>
  <si>
    <t>kierunek: RATOWNICTO MEDYCZNE</t>
  </si>
  <si>
    <t>I rok</t>
  </si>
  <si>
    <t>II rok</t>
  </si>
  <si>
    <t>NABÓR 2025/2026</t>
  </si>
  <si>
    <t>Załącznik nr 3</t>
  </si>
  <si>
    <t xml:space="preserve">Plan studiów </t>
  </si>
  <si>
    <t>I ROK STUDIÓW</t>
  </si>
  <si>
    <t>Semestr 1 (zimowy)</t>
  </si>
  <si>
    <t>Semestr 2 (letni)</t>
  </si>
  <si>
    <t>Liczba godzin</t>
  </si>
  <si>
    <t>Lp.</t>
  </si>
  <si>
    <t>Przedmiot</t>
  </si>
  <si>
    <t>w</t>
  </si>
  <si>
    <t>sem</t>
  </si>
  <si>
    <t>ćw</t>
  </si>
  <si>
    <t>k</t>
  </si>
  <si>
    <t>zp</t>
  </si>
  <si>
    <t>pz</t>
  </si>
  <si>
    <t>e-l </t>
  </si>
  <si>
    <t>liczba godzin kontaktowych w semestrze</t>
  </si>
  <si>
    <t>liczba godzin samokształcenia                         w semestrze</t>
  </si>
  <si>
    <t>liczba wszystkich godzinw semestrze (suma=kontakt                      +samokształcenie)</t>
  </si>
  <si>
    <t>Forma zaliczenia:</t>
  </si>
  <si>
    <t>e-l</t>
  </si>
  <si>
    <t>liczba godzin kontaktowych                  w semestrze</t>
  </si>
  <si>
    <t>liczba godzin samokształcenia                      w semestrze</t>
  </si>
  <si>
    <t>liczba wszystkich godzin w semestrze (suma=kontakt                          +samokształcenie)</t>
  </si>
  <si>
    <t>ilość ECTS w semestrze</t>
  </si>
  <si>
    <t xml:space="preserve">Forma zaliczenia:            </t>
  </si>
  <si>
    <t>liczba godzin kontaktowych  w roku akademickim</t>
  </si>
  <si>
    <t>liczba godzin samokształcenia           w roku akademickim</t>
  </si>
  <si>
    <t>Łączna liczba godzin w roku akademickim (suma=kontakt                 +samokształcenie)</t>
  </si>
  <si>
    <t>Łączna ilość ECTS                w roku akademickim</t>
  </si>
  <si>
    <t>Kierownik przedmiotu</t>
  </si>
  <si>
    <t>Przedmioty obowiązkowe</t>
  </si>
  <si>
    <t>Nauki społeczne i humanistyczne</t>
  </si>
  <si>
    <t>ZzO</t>
  </si>
  <si>
    <t>E</t>
  </si>
  <si>
    <t>Marketing i zarządzanie w ochronie zdrowia</t>
  </si>
  <si>
    <t>Zaawansowane procedury ratunkowe</t>
  </si>
  <si>
    <t>Chirurgia</t>
  </si>
  <si>
    <t>Choroby wewnętrzne</t>
  </si>
  <si>
    <t>Pediatria</t>
  </si>
  <si>
    <t>Godziny do dyspozycji uczelni  - obowiązkowe</t>
  </si>
  <si>
    <t>Godziny do dyspozycji uczelni  wybieralne -  Fakultety</t>
  </si>
  <si>
    <t>dr n.med. Paweł Rasmus</t>
  </si>
  <si>
    <t>Mindfulness w pracy ratownika medycznego</t>
  </si>
  <si>
    <t>Jak skutecznie rozliczyć świadczenia medyczne w ratownictwie medycznym</t>
  </si>
  <si>
    <t>dr hab. inż.  prof. uczelni Remigiusz Kozłowski</t>
  </si>
  <si>
    <t>Zastosowanie nowoczesnych technologii w logistyce ratownictwa medycznego</t>
  </si>
  <si>
    <t>Badania naukowe</t>
  </si>
  <si>
    <t>Informacja naukowa</t>
  </si>
  <si>
    <t>Seminarium dyplomowe</t>
  </si>
  <si>
    <t>Praktyki zawodowe</t>
  </si>
  <si>
    <t>Pracownia Ultrasonograficzna</t>
  </si>
  <si>
    <t>Razem:</t>
  </si>
  <si>
    <t>x</t>
  </si>
  <si>
    <t>Podpis Dziekana/Prodziekana</t>
  </si>
  <si>
    <t>Semestr 3 (zimowy)</t>
  </si>
  <si>
    <t>Semestr 4 (letni)</t>
  </si>
  <si>
    <t xml:space="preserve">Prawo w praktyce zawodowej ratownika medycznego </t>
  </si>
  <si>
    <t>Medycyna katastrof</t>
  </si>
  <si>
    <t>Badania naukowe w ratownictwie medycznym</t>
  </si>
  <si>
    <t>Statystyka medyczna</t>
  </si>
  <si>
    <t>Godziny do dyspozycji uczelni</t>
  </si>
  <si>
    <t>Debriefing psychologiczny w Systemie Państwowego Ratownictwa Medycznego</t>
  </si>
  <si>
    <t>Kontrola masywnych krwawień i krwotoków</t>
  </si>
  <si>
    <t>Emergency psychology</t>
  </si>
  <si>
    <t xml:space="preserve">Preparedness for prehospital emergency management in multinational team - paramedic skills and efficient communication in English </t>
  </si>
  <si>
    <t>Zakład Medycyny Sądowej lub Prosektorium Szpitalne</t>
  </si>
  <si>
    <t>Język migowy</t>
  </si>
  <si>
    <t>Prawo medyczne</t>
  </si>
  <si>
    <t>Język obcy</t>
  </si>
  <si>
    <t>Komunikacja w zespole</t>
  </si>
  <si>
    <t>Zastosowanie farmakologii w ratownictwie medycznym</t>
  </si>
  <si>
    <t>Ginekologia i położnictwo w ratownictwie medycznym</t>
  </si>
  <si>
    <t>Diagnostyka laboratoryjna z elementami krwiolecznictwa</t>
  </si>
  <si>
    <t>Diagnostyka obrazowa w ratownictwie medycznym</t>
  </si>
  <si>
    <t>Savoir vivre w praktyce medycznej</t>
  </si>
  <si>
    <t>BHP</t>
  </si>
  <si>
    <t>Przysposobienie biblioteczne</t>
  </si>
  <si>
    <t>Z</t>
  </si>
  <si>
    <t>Psychologiczne aspekty poruszania się po rynku pracy w systemie Państwowego Ratownictwa Medycznego</t>
  </si>
  <si>
    <t>Organizacja i zarządzanie w ratownictwie medycznym</t>
  </si>
  <si>
    <t>Logistyka działań WOPR</t>
  </si>
  <si>
    <t>dr n. med. Kinga Studzińska-Pasieka</t>
  </si>
  <si>
    <t xml:space="preserve">dr n. o zdrowiu Monika Kowalska-Wojtysiak </t>
  </si>
  <si>
    <t>dr n. med. Paweł Rasmus</t>
  </si>
  <si>
    <t xml:space="preserve">dr hab. n. ekon. prof. uczelni Remigiusz Kozłowski </t>
  </si>
  <si>
    <t>dr n. med. Aleksandra Sierocka</t>
  </si>
  <si>
    <t xml:space="preserve">dr n. hum Sylwia Krukowska </t>
  </si>
  <si>
    <t>Metodyka zajęć symulacyjnych</t>
  </si>
  <si>
    <t xml:space="preserve">prof. dr hab. n. med. Łukasz Dziki     </t>
  </si>
  <si>
    <t xml:space="preserve">dr n. med. Filip Jaśkiewicz </t>
  </si>
  <si>
    <t xml:space="preserve">dr n. med. Renata Szmigielska </t>
  </si>
  <si>
    <t>Medycyna ratunkowa dorosłych</t>
  </si>
  <si>
    <t>Medycyna ratunkowa dzieci</t>
  </si>
  <si>
    <t>Elementy samoobrony</t>
  </si>
  <si>
    <t>dr n. med. Andrzej Wieczorek</t>
  </si>
  <si>
    <t xml:space="preserve">prof. dr hab. n. med. Ireneusz Majsterek </t>
  </si>
  <si>
    <t xml:space="preserve">dr n. med. Agnieszka Jurczyk </t>
  </si>
  <si>
    <t>prof. dr hab.n. med. Dariusz Moczulski</t>
  </si>
  <si>
    <t>lek. Jacek Nowakowski</t>
  </si>
  <si>
    <t xml:space="preserve">mgr Renata Kielan </t>
  </si>
  <si>
    <t>mgr inż. Witold Kozakiewicz</t>
  </si>
  <si>
    <t>dr hab. n. med. prof. uczelni Bogusława Luzak</t>
  </si>
  <si>
    <t>mgr Leszek Piąstka</t>
  </si>
  <si>
    <t>Ratownictwo medyczne w ujęciu międzynarodowym</t>
  </si>
  <si>
    <t>Opiekun praktyk - dr hab. n. med. prof. uczelni Dariusz Timler</t>
  </si>
  <si>
    <t xml:space="preserve">Opiekun praktyk - dr n. med. Agnieszka Jurczyk </t>
  </si>
  <si>
    <t>Opiekun praktyk - lek. Ewelina Szymczak</t>
  </si>
  <si>
    <t xml:space="preserve"> lek. Ewelina Szymczak</t>
  </si>
  <si>
    <t>dr hab. n. med. prof. uczelni Dariusz Timler</t>
  </si>
  <si>
    <t>dr n. o zdrowiu Maria Bartczak</t>
  </si>
  <si>
    <t>dr n. med. Bogusława Rudnicka</t>
  </si>
  <si>
    <t>mgr Adam Gołuchowski</t>
  </si>
  <si>
    <t xml:space="preserve">Opiekun praktyk - dr n. med. Andrzej Wieczorek </t>
  </si>
  <si>
    <t xml:space="preserve">Opiekun praktyk - dr n. med. Renata Szmigielska </t>
  </si>
  <si>
    <t>dr n. med. prof. uczelni Krystyna Frydrysiak</t>
  </si>
  <si>
    <t>dr n. med. Rafał Wlazeł</t>
  </si>
  <si>
    <t>lek. Ewelina Szymczak</t>
  </si>
  <si>
    <t>mgr Tomasz Skonieczny</t>
  </si>
  <si>
    <t xml:space="preserve">mgr Karolina Zajdel </t>
  </si>
  <si>
    <t>prof. dr hab. n. o zdrowiu Małgorzata Pikala</t>
  </si>
  <si>
    <t>Zastosowanie AI w ratownictwie medycznym</t>
  </si>
  <si>
    <t>Oddział Anestezjologii i Intensywnej Terapii Dorosłych</t>
  </si>
  <si>
    <t>Oddział Anestezjologii i Intensywnej Terapii Dzieci</t>
  </si>
  <si>
    <t>Szpitalny Oddział Ratunkowy (SOR)</t>
  </si>
  <si>
    <r>
      <t xml:space="preserve">w – </t>
    </r>
    <r>
      <rPr>
        <sz val="8"/>
        <color rgb="FF000000"/>
        <rFont val="Calibri"/>
        <family val="2"/>
        <charset val="238"/>
        <scheme val="minor"/>
      </rPr>
      <t xml:space="preserve">wykłady; </t>
    </r>
    <r>
      <rPr>
        <b/>
        <sz val="8"/>
        <color rgb="FF000000"/>
        <rFont val="Calibri"/>
        <family val="2"/>
        <charset val="238"/>
        <scheme val="minor"/>
      </rPr>
      <t xml:space="preserve">sem – </t>
    </r>
    <r>
      <rPr>
        <sz val="8"/>
        <color rgb="FF000000"/>
        <rFont val="Calibri"/>
        <family val="2"/>
        <charset val="238"/>
        <scheme val="minor"/>
      </rPr>
      <t>seminarium;</t>
    </r>
    <r>
      <rPr>
        <b/>
        <sz val="8"/>
        <color rgb="FF000000"/>
        <rFont val="Calibri"/>
        <family val="2"/>
        <charset val="238"/>
        <scheme val="minor"/>
      </rPr>
      <t xml:space="preserve"> ćw – </t>
    </r>
    <r>
      <rPr>
        <sz val="8"/>
        <color rgb="FF000000"/>
        <rFont val="Calibri"/>
        <family val="2"/>
        <charset val="238"/>
        <scheme val="minor"/>
      </rPr>
      <t>ćwiczenia;</t>
    </r>
    <r>
      <rPr>
        <b/>
        <sz val="8"/>
        <color rgb="FF000000"/>
        <rFont val="Calibri"/>
        <family val="2"/>
        <charset val="238"/>
        <scheme val="minor"/>
      </rPr>
      <t xml:space="preserve"> k – </t>
    </r>
    <r>
      <rPr>
        <sz val="8"/>
        <color rgb="FF000000"/>
        <rFont val="Calibri"/>
        <family val="2"/>
        <charset val="238"/>
        <scheme val="minor"/>
      </rPr>
      <t>zajęcia kliniczne;</t>
    </r>
    <r>
      <rPr>
        <b/>
        <sz val="8"/>
        <color rgb="FF000000"/>
        <rFont val="Calibri"/>
        <family val="2"/>
        <charset val="238"/>
        <scheme val="minor"/>
      </rPr>
      <t xml:space="preserve"> zp – </t>
    </r>
    <r>
      <rPr>
        <sz val="8"/>
        <color rgb="FF000000"/>
        <rFont val="Calibri"/>
        <family val="2"/>
        <charset val="238"/>
        <scheme val="minor"/>
      </rPr>
      <t>zajęcia praktyczne;</t>
    </r>
    <r>
      <rPr>
        <b/>
        <sz val="8"/>
        <color rgb="FF000000"/>
        <rFont val="Calibri"/>
        <family val="2"/>
        <charset val="238"/>
        <scheme val="minor"/>
      </rPr>
      <t xml:space="preserve"> pz – </t>
    </r>
    <r>
      <rPr>
        <sz val="8"/>
        <color rgb="FF000000"/>
        <rFont val="Calibri"/>
        <family val="2"/>
        <charset val="238"/>
        <scheme val="minor"/>
      </rPr>
      <t>praktyki zawodowe;</t>
    </r>
    <r>
      <rPr>
        <b/>
        <sz val="8"/>
        <color rgb="FF000000"/>
        <rFont val="Calibri"/>
        <family val="2"/>
        <charset val="238"/>
        <scheme val="minor"/>
      </rPr>
      <t xml:space="preserve"> E-l – </t>
    </r>
    <r>
      <rPr>
        <sz val="8"/>
        <color rgb="FF000000"/>
        <rFont val="Calibri"/>
        <family val="2"/>
        <charset val="238"/>
        <scheme val="minor"/>
      </rPr>
      <t xml:space="preserve">e-learning; </t>
    </r>
    <r>
      <rPr>
        <b/>
        <sz val="8"/>
        <color rgb="FF000000"/>
        <rFont val="Calibri"/>
        <family val="2"/>
        <charset val="238"/>
        <scheme val="minor"/>
      </rPr>
      <t xml:space="preserve">sam – </t>
    </r>
    <r>
      <rPr>
        <sz val="8"/>
        <color rgb="FF000000"/>
        <rFont val="Calibri"/>
        <family val="2"/>
        <charset val="238"/>
        <scheme val="minor"/>
      </rPr>
      <t>samokształcenie</t>
    </r>
    <r>
      <rPr>
        <sz val="8"/>
        <color theme="1"/>
        <rFont val="Calibri"/>
        <family val="2"/>
        <charset val="238"/>
        <scheme val="minor"/>
      </rPr>
      <t>;</t>
    </r>
    <r>
      <rPr>
        <b/>
        <sz val="8"/>
        <color theme="1"/>
        <rFont val="Calibri"/>
        <family val="2"/>
        <charset val="238"/>
        <scheme val="minor"/>
      </rPr>
      <t xml:space="preserve"> E</t>
    </r>
    <r>
      <rPr>
        <sz val="8"/>
        <color theme="1"/>
        <rFont val="Calibri"/>
        <family val="2"/>
        <charset val="238"/>
        <scheme val="minor"/>
      </rPr>
      <t xml:space="preserve"> – egzamin</t>
    </r>
    <r>
      <rPr>
        <sz val="8"/>
        <color rgb="FF000000"/>
        <rFont val="Calibri"/>
        <family val="2"/>
        <charset val="238"/>
        <scheme val="minor"/>
      </rPr>
      <t xml:space="preserve">; </t>
    </r>
    <r>
      <rPr>
        <b/>
        <sz val="8"/>
        <color theme="1"/>
        <rFont val="Calibri"/>
        <family val="2"/>
        <charset val="238"/>
        <scheme val="minor"/>
      </rPr>
      <t>ZzO</t>
    </r>
    <r>
      <rPr>
        <sz val="8"/>
        <color theme="1"/>
        <rFont val="Calibri"/>
        <family val="2"/>
        <charset val="238"/>
        <scheme val="minor"/>
      </rPr>
      <t xml:space="preserve"> – zaliczenie z oceną</t>
    </r>
    <r>
      <rPr>
        <sz val="8"/>
        <color rgb="FF000000"/>
        <rFont val="Calibri"/>
        <family val="2"/>
        <charset val="238"/>
        <scheme val="minor"/>
      </rPr>
      <t xml:space="preserve">; </t>
    </r>
  </si>
  <si>
    <r>
      <t xml:space="preserve">Z </t>
    </r>
    <r>
      <rPr>
        <sz val="8"/>
        <color theme="1"/>
        <rFont val="Calibri"/>
        <family val="2"/>
        <charset val="238"/>
        <scheme val="minor"/>
      </rPr>
      <t>– zaliczenie</t>
    </r>
    <r>
      <rPr>
        <b/>
        <sz val="8"/>
        <color rgb="FF000000"/>
        <rFont val="Calibri"/>
        <family val="2"/>
        <charset val="238"/>
        <scheme val="minor"/>
      </rPr>
      <t xml:space="preserve">; </t>
    </r>
    <r>
      <rPr>
        <sz val="8"/>
        <color rgb="FF000000"/>
        <rFont val="Calibri"/>
        <family val="2"/>
        <charset val="238"/>
        <scheme val="minor"/>
      </rPr>
      <t>Forma zaliczenia: E - egzamin; ZzO - zaliczenie z oceną; Z – zaliczenie</t>
    </r>
  </si>
  <si>
    <t>liczba ECTS w semestrze</t>
  </si>
  <si>
    <t>Łączna liczba ECTS w roku akademickim</t>
  </si>
  <si>
    <t>liczba godzin samokształcenia w semestrze</t>
  </si>
  <si>
    <t>liczba wszystkich godzinw semestrze (suma=kontakt + samokształcenie)</t>
  </si>
  <si>
    <t>Fakultet (student wybiera 3 fakultety w semestrze zimowym)</t>
  </si>
  <si>
    <t>dr n. med. Bogusława Łopacińska</t>
  </si>
  <si>
    <t>dr n. o zdrowiu Katarzyna Starosta</t>
  </si>
  <si>
    <r>
      <t>KIERUNEK STUDIÓW:</t>
    </r>
    <r>
      <rPr>
        <sz val="11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</si>
  <si>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11"/>
        <color theme="1"/>
        <rFont val="Times New Roman"/>
        <family val="1"/>
        <charset val="238"/>
      </rPr>
      <t>studia II stopnia</t>
    </r>
  </si>
  <si>
    <r>
      <t>PROFIL:</t>
    </r>
    <r>
      <rPr>
        <sz val="11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</si>
  <si>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11"/>
        <color theme="1"/>
        <rFont val="Times New Roman"/>
        <family val="1"/>
        <charset val="238"/>
      </rPr>
      <t xml:space="preserve"> stacjonarne</t>
    </r>
  </si>
  <si>
    <r>
      <t xml:space="preserve">liczba </t>
    </r>
    <r>
      <rPr>
        <sz val="8"/>
        <color rgb="FF000000"/>
        <rFont val="Times New Roman"/>
        <family val="1"/>
        <charset val="238"/>
      </rPr>
      <t> </t>
    </r>
    <r>
      <rPr>
        <b/>
        <sz val="8"/>
        <color rgb="FF000000"/>
        <rFont val="Times New Roman"/>
        <family val="1"/>
        <charset val="238"/>
      </rPr>
      <t>ECTS w semestrze</t>
    </r>
  </si>
  <si>
    <r>
      <t xml:space="preserve">Fakultet </t>
    </r>
    <r>
      <rPr>
        <sz val="9"/>
        <color theme="1"/>
        <rFont val="Times New Roman"/>
        <family val="1"/>
        <charset val="238"/>
      </rPr>
      <t>(student wybiera 2 fakultet w sem. zimowym i 1 w sem. letnim)</t>
    </r>
  </si>
  <si>
    <t>Medycyna sądowa</t>
  </si>
  <si>
    <t>Historia medycyny ratunkowej</t>
  </si>
  <si>
    <r>
      <t xml:space="preserve">w – </t>
    </r>
    <r>
      <rPr>
        <sz val="8"/>
        <color rgb="FF000000"/>
        <rFont val="Times New Roman"/>
        <family val="1"/>
        <charset val="238"/>
      </rPr>
      <t xml:space="preserve">wykłady; </t>
    </r>
    <r>
      <rPr>
        <b/>
        <sz val="8"/>
        <color rgb="FF000000"/>
        <rFont val="Times New Roman"/>
        <family val="1"/>
        <charset val="238"/>
      </rPr>
      <t xml:space="preserve">sem – </t>
    </r>
    <r>
      <rPr>
        <sz val="8"/>
        <color rgb="FF000000"/>
        <rFont val="Times New Roman"/>
        <family val="1"/>
        <charset val="238"/>
      </rPr>
      <t>seminarium;</t>
    </r>
    <r>
      <rPr>
        <b/>
        <sz val="8"/>
        <color rgb="FF000000"/>
        <rFont val="Times New Roman"/>
        <family val="1"/>
        <charset val="238"/>
      </rPr>
      <t xml:space="preserve"> ćw – </t>
    </r>
    <r>
      <rPr>
        <sz val="8"/>
        <color rgb="FF000000"/>
        <rFont val="Times New Roman"/>
        <family val="1"/>
        <charset val="238"/>
      </rPr>
      <t>ćwiczenia;</t>
    </r>
    <r>
      <rPr>
        <b/>
        <sz val="8"/>
        <color rgb="FF000000"/>
        <rFont val="Times New Roman"/>
        <family val="1"/>
        <charset val="238"/>
      </rPr>
      <t xml:space="preserve"> k – </t>
    </r>
    <r>
      <rPr>
        <sz val="8"/>
        <color rgb="FF000000"/>
        <rFont val="Times New Roman"/>
        <family val="1"/>
        <charset val="238"/>
      </rPr>
      <t>zajęcia kliniczne;</t>
    </r>
    <r>
      <rPr>
        <b/>
        <sz val="8"/>
        <color rgb="FF000000"/>
        <rFont val="Times New Roman"/>
        <family val="1"/>
        <charset val="238"/>
      </rPr>
      <t xml:space="preserve"> zp – </t>
    </r>
    <r>
      <rPr>
        <sz val="8"/>
        <color rgb="FF000000"/>
        <rFont val="Times New Roman"/>
        <family val="1"/>
        <charset val="238"/>
      </rPr>
      <t>zajęcia praktyczne;</t>
    </r>
    <r>
      <rPr>
        <b/>
        <sz val="8"/>
        <color rgb="FF000000"/>
        <rFont val="Times New Roman"/>
        <family val="1"/>
        <charset val="238"/>
      </rPr>
      <t xml:space="preserve"> pz – </t>
    </r>
    <r>
      <rPr>
        <sz val="8"/>
        <color rgb="FF000000"/>
        <rFont val="Times New Roman"/>
        <family val="1"/>
        <charset val="238"/>
      </rPr>
      <t>praktyki zawodowe;</t>
    </r>
    <r>
      <rPr>
        <b/>
        <sz val="8"/>
        <color rgb="FF000000"/>
        <rFont val="Times New Roman"/>
        <family val="1"/>
        <charset val="238"/>
      </rPr>
      <t xml:space="preserve"> E-l – </t>
    </r>
    <r>
      <rPr>
        <sz val="8"/>
        <color rgb="FF000000"/>
        <rFont val="Times New Roman"/>
        <family val="1"/>
        <charset val="238"/>
      </rPr>
      <t xml:space="preserve">e-learning; </t>
    </r>
    <r>
      <rPr>
        <b/>
        <sz val="8"/>
        <color rgb="FF000000"/>
        <rFont val="Times New Roman"/>
        <family val="1"/>
        <charset val="238"/>
      </rPr>
      <t xml:space="preserve">sam – </t>
    </r>
    <r>
      <rPr>
        <sz val="8"/>
        <color rgb="FF000000"/>
        <rFont val="Times New Roman"/>
        <family val="1"/>
        <charset val="238"/>
      </rPr>
      <t>samokształcenie</t>
    </r>
    <r>
      <rPr>
        <sz val="8"/>
        <color theme="1"/>
        <rFont val="Times New Roman"/>
        <family val="1"/>
        <charset val="238"/>
      </rPr>
      <t>;</t>
    </r>
    <r>
      <rPr>
        <b/>
        <sz val="8"/>
        <color theme="1"/>
        <rFont val="Times New Roman"/>
        <family val="1"/>
        <charset val="238"/>
      </rPr>
      <t xml:space="preserve"> E</t>
    </r>
    <r>
      <rPr>
        <sz val="8"/>
        <color theme="1"/>
        <rFont val="Times New Roman"/>
        <family val="1"/>
        <charset val="238"/>
      </rPr>
      <t xml:space="preserve"> – egzamin</t>
    </r>
    <r>
      <rPr>
        <sz val="8"/>
        <color rgb="FF000000"/>
        <rFont val="Times New Roman"/>
        <family val="1"/>
        <charset val="238"/>
      </rPr>
      <t xml:space="preserve">; </t>
    </r>
    <r>
      <rPr>
        <b/>
        <sz val="8"/>
        <color theme="1"/>
        <rFont val="Times New Roman"/>
        <family val="1"/>
        <charset val="238"/>
      </rPr>
      <t>ZzO</t>
    </r>
    <r>
      <rPr>
        <sz val="8"/>
        <color theme="1"/>
        <rFont val="Times New Roman"/>
        <family val="1"/>
        <charset val="238"/>
      </rPr>
      <t xml:space="preserve"> – zaliczenie z oceną</t>
    </r>
    <r>
      <rPr>
        <sz val="8"/>
        <color rgb="FF000000"/>
        <rFont val="Times New Roman"/>
        <family val="1"/>
        <charset val="238"/>
      </rPr>
      <t xml:space="preserve">; </t>
    </r>
  </si>
  <si>
    <r>
      <t xml:space="preserve">Z </t>
    </r>
    <r>
      <rPr>
        <sz val="8"/>
        <color theme="1"/>
        <rFont val="Times New Roman"/>
        <family val="1"/>
        <charset val="238"/>
      </rPr>
      <t>– zaliczenie</t>
    </r>
    <r>
      <rPr>
        <b/>
        <sz val="8"/>
        <color rgb="FF000000"/>
        <rFont val="Times New Roman"/>
        <family val="1"/>
        <charset val="238"/>
      </rPr>
      <t xml:space="preserve">; </t>
    </r>
    <r>
      <rPr>
        <sz val="8"/>
        <color rgb="FF000000"/>
        <rFont val="Times New Roman"/>
        <family val="1"/>
        <charset val="238"/>
      </rPr>
      <t>Forma zaliczenia: E - egzamin; ZzO - zaliczenie z oceną; Z – zaliczenie</t>
    </r>
  </si>
  <si>
    <t>Anestezjologia i intensywna terapia</t>
  </si>
  <si>
    <t xml:space="preserve">Studia II stopnia stacjonarne  </t>
  </si>
  <si>
    <r>
      <t xml:space="preserve">ROK AKADEMICKI: </t>
    </r>
    <r>
      <rPr>
        <sz val="11"/>
        <color theme="1"/>
        <rFont val="Times New Roman"/>
        <family val="1"/>
        <charset val="238"/>
      </rPr>
      <t xml:space="preserve"> 2025/2026</t>
    </r>
  </si>
  <si>
    <r>
      <t xml:space="preserve">ROK AKADEMICKI: </t>
    </r>
    <r>
      <rPr>
        <sz val="11"/>
        <color theme="1"/>
        <rFont val="Times New Roman"/>
        <family val="1"/>
        <charset val="238"/>
      </rPr>
      <t>2026/2027</t>
    </r>
  </si>
  <si>
    <t>II ROK STUDIÓW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</si>
</sst>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36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1F1F1F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2CC"/>
      </patternFill>
    </fill>
    <fill>
      <patternFill patternType="solid">
        <fgColor rgb="FFE5DFEC"/>
        <bgColor rgb="FFDEE6EF"/>
      </patternFill>
    </fill>
    <fill>
      <patternFill patternType="solid">
        <fgColor rgb="FFBFBFBF"/>
        <bgColor rgb="FFD8D8D8"/>
      </patternFill>
    </fill>
    <fill>
      <patternFill patternType="solid">
        <fgColor rgb="FFD8D8D8"/>
        <bgColor rgb="FFDDD9C3"/>
      </patternFill>
    </fill>
    <fill>
      <patternFill patternType="solid">
        <fgColor rgb="FFDCFBAF"/>
        <bgColor rgb="FFFFFFA6"/>
      </patternFill>
    </fill>
    <fill>
      <patternFill patternType="solid">
        <fgColor rgb="FFFFF2CC"/>
        <bgColor rgb="FFFFFFA6"/>
      </patternFill>
    </fill>
    <fill>
      <patternFill patternType="solid">
        <fgColor rgb="FFA9FDE9"/>
        <bgColor rgb="FFDCFBAF"/>
      </patternFill>
    </fill>
    <fill>
      <patternFill patternType="solid">
        <fgColor rgb="FFFFFFA6"/>
        <bgColor rgb="FFFFF2CC"/>
      </patternFill>
    </fill>
    <fill>
      <patternFill patternType="solid">
        <fgColor rgb="FFFF7C80"/>
        <bgColor rgb="FFFF9966"/>
      </patternFill>
    </fill>
    <fill>
      <patternFill patternType="solid">
        <fgColor rgb="FFF5D7F5"/>
        <bgColor rgb="FFE5DFEC"/>
      </patternFill>
    </fill>
    <fill>
      <patternFill patternType="solid">
        <fgColor rgb="FFFF9966"/>
        <bgColor rgb="FFFF7C80"/>
      </patternFill>
    </fill>
    <fill>
      <patternFill patternType="solid">
        <fgColor rgb="FF95B3D7"/>
        <bgColor rgb="FFBFBFB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996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A6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4444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18" fillId="0" borderId="0"/>
    <xf numFmtId="0" fontId="17" fillId="0" borderId="0"/>
    <xf numFmtId="0" fontId="6" fillId="0" borderId="0"/>
    <xf numFmtId="0" fontId="5" fillId="0" borderId="0"/>
    <xf numFmtId="0" fontId="19" fillId="0" borderId="0"/>
    <xf numFmtId="0" fontId="4" fillId="0" borderId="0"/>
  </cellStyleXfs>
  <cellXfs count="326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/>
    <xf numFmtId="0" fontId="3" fillId="0" borderId="0" xfId="0" applyFont="1"/>
    <xf numFmtId="0" fontId="21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18" borderId="4" xfId="0" applyFont="1" applyFill="1" applyBorder="1" applyAlignment="1">
      <alignment vertical="center"/>
    </xf>
    <xf numFmtId="0" fontId="26" fillId="18" borderId="4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20" fillId="18" borderId="4" xfId="0" applyFont="1" applyFill="1" applyBorder="1" applyAlignment="1">
      <alignment horizontal="center"/>
    </xf>
    <xf numFmtId="0" fontId="3" fillId="22" borderId="4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33" fillId="18" borderId="4" xfId="0" applyFont="1" applyFill="1" applyBorder="1"/>
    <xf numFmtId="0" fontId="34" fillId="10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31" fillId="11" borderId="4" xfId="0" applyFont="1" applyFill="1" applyBorder="1" applyAlignment="1">
      <alignment horizontal="center"/>
    </xf>
    <xf numFmtId="0" fontId="20" fillId="16" borderId="4" xfId="0" applyFont="1" applyFill="1" applyBorder="1" applyAlignment="1">
      <alignment horizontal="center"/>
    </xf>
    <xf numFmtId="0" fontId="36" fillId="16" borderId="4" xfId="0" applyFont="1" applyFill="1" applyBorder="1" applyAlignment="1">
      <alignment horizontal="center"/>
    </xf>
    <xf numFmtId="0" fontId="37" fillId="16" borderId="4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37" fillId="18" borderId="4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/>
    </xf>
    <xf numFmtId="0" fontId="20" fillId="13" borderId="4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8" fillId="0" borderId="0" xfId="0" applyFont="1"/>
    <xf numFmtId="0" fontId="3" fillId="0" borderId="0" xfId="0" applyFont="1" applyAlignment="1">
      <alignment vertical="center"/>
    </xf>
    <xf numFmtId="0" fontId="22" fillId="0" borderId="0" xfId="0" applyFont="1"/>
    <xf numFmtId="9" fontId="3" fillId="0" borderId="0" xfId="0" applyNumberFormat="1" applyFont="1"/>
    <xf numFmtId="0" fontId="30" fillId="18" borderId="12" xfId="0" applyFont="1" applyFill="1" applyBorder="1" applyAlignment="1">
      <alignment vertical="center"/>
    </xf>
    <xf numFmtId="0" fontId="27" fillId="18" borderId="13" xfId="0" applyFont="1" applyFill="1" applyBorder="1" applyAlignment="1">
      <alignment vertical="center"/>
    </xf>
    <xf numFmtId="0" fontId="33" fillId="18" borderId="12" xfId="0" applyFont="1" applyFill="1" applyBorder="1"/>
    <xf numFmtId="0" fontId="34" fillId="10" borderId="12" xfId="0" applyFont="1" applyFill="1" applyBorder="1" applyAlignment="1">
      <alignment horizontal="center"/>
    </xf>
    <xf numFmtId="0" fontId="31" fillId="11" borderId="13" xfId="0" applyFont="1" applyFill="1" applyBorder="1" applyAlignment="1">
      <alignment horizontal="center"/>
    </xf>
    <xf numFmtId="0" fontId="37" fillId="18" borderId="12" xfId="0" applyFont="1" applyFill="1" applyBorder="1" applyAlignment="1">
      <alignment horizontal="center"/>
    </xf>
    <xf numFmtId="0" fontId="37" fillId="13" borderId="12" xfId="0" applyFont="1" applyFill="1" applyBorder="1" applyAlignment="1">
      <alignment horizontal="center"/>
    </xf>
    <xf numFmtId="0" fontId="20" fillId="13" borderId="15" xfId="0" applyFont="1" applyFill="1" applyBorder="1" applyAlignment="1">
      <alignment horizontal="center"/>
    </xf>
    <xf numFmtId="0" fontId="37" fillId="13" borderId="15" xfId="0" applyFont="1" applyFill="1" applyBorder="1" applyAlignment="1">
      <alignment horizontal="center"/>
    </xf>
    <xf numFmtId="0" fontId="26" fillId="18" borderId="13" xfId="0" applyFont="1" applyFill="1" applyBorder="1" applyAlignment="1">
      <alignment vertical="center"/>
    </xf>
    <xf numFmtId="0" fontId="32" fillId="8" borderId="13" xfId="0" applyFont="1" applyFill="1" applyBorder="1" applyAlignment="1">
      <alignment horizontal="center"/>
    </xf>
    <xf numFmtId="0" fontId="32" fillId="22" borderId="13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2" fillId="8" borderId="16" xfId="0" applyFont="1" applyFill="1" applyBorder="1" applyAlignment="1">
      <alignment horizontal="center"/>
    </xf>
    <xf numFmtId="0" fontId="27" fillId="18" borderId="12" xfId="0" applyFont="1" applyFill="1" applyBorder="1" applyAlignment="1">
      <alignment vertical="center"/>
    </xf>
    <xf numFmtId="0" fontId="32" fillId="14" borderId="20" xfId="0" applyFont="1" applyFill="1" applyBorder="1" applyAlignment="1">
      <alignment horizontal="center"/>
    </xf>
    <xf numFmtId="0" fontId="32" fillId="14" borderId="23" xfId="0" applyFont="1" applyFill="1" applyBorder="1" applyAlignment="1">
      <alignment horizontal="center"/>
    </xf>
    <xf numFmtId="0" fontId="32" fillId="14" borderId="19" xfId="0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0" fillId="18" borderId="4" xfId="0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1" fontId="32" fillId="14" borderId="20" xfId="0" applyNumberFormat="1" applyFont="1" applyFill="1" applyBorder="1" applyAlignment="1">
      <alignment horizontal="center"/>
    </xf>
    <xf numFmtId="0" fontId="27" fillId="18" borderId="8" xfId="0" applyFont="1" applyFill="1" applyBorder="1" applyAlignment="1">
      <alignment vertical="center"/>
    </xf>
    <xf numFmtId="0" fontId="32" fillId="14" borderId="26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" fontId="2" fillId="7" borderId="12" xfId="0" applyNumberFormat="1" applyFon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1" fontId="2" fillId="18" borderId="12" xfId="0" applyNumberFormat="1" applyFont="1" applyFill="1" applyBorder="1" applyAlignment="1">
      <alignment horizontal="center"/>
    </xf>
    <xf numFmtId="1" fontId="2" fillId="18" borderId="4" xfId="0" applyNumberFormat="1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4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4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vertical="center"/>
    </xf>
    <xf numFmtId="0" fontId="2" fillId="12" borderId="1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1" fontId="2" fillId="12" borderId="12" xfId="0" applyNumberFormat="1" applyFont="1" applyFill="1" applyBorder="1" applyAlignment="1">
      <alignment horizontal="center"/>
    </xf>
    <xf numFmtId="1" fontId="2" fillId="12" borderId="4" xfId="0" applyNumberFormat="1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1" fontId="2" fillId="13" borderId="4" xfId="0" applyNumberFormat="1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1" fontId="2" fillId="13" borderId="15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 wrapText="1"/>
    </xf>
    <xf numFmtId="0" fontId="20" fillId="18" borderId="13" xfId="0" applyFont="1" applyFill="1" applyBorder="1" applyAlignment="1">
      <alignment horizontal="center"/>
    </xf>
    <xf numFmtId="0" fontId="20" fillId="18" borderId="8" xfId="0" applyFont="1" applyFill="1" applyBorder="1" applyAlignment="1">
      <alignment horizontal="center"/>
    </xf>
    <xf numFmtId="0" fontId="20" fillId="9" borderId="13" xfId="0" applyFont="1" applyFill="1" applyBorder="1" applyAlignment="1">
      <alignment horizontal="center"/>
    </xf>
    <xf numFmtId="0" fontId="20" fillId="9" borderId="8" xfId="0" applyFont="1" applyFill="1" applyBorder="1" applyAlignment="1">
      <alignment horizontal="center"/>
    </xf>
    <xf numFmtId="0" fontId="33" fillId="18" borderId="13" xfId="0" applyFont="1" applyFill="1" applyBorder="1"/>
    <xf numFmtId="0" fontId="33" fillId="18" borderId="8" xfId="0" applyFont="1" applyFill="1" applyBorder="1"/>
    <xf numFmtId="0" fontId="35" fillId="10" borderId="13" xfId="0" applyFont="1" applyFill="1" applyBorder="1" applyAlignment="1">
      <alignment horizontal="center"/>
    </xf>
    <xf numFmtId="0" fontId="35" fillId="10" borderId="8" xfId="0" applyFont="1" applyFill="1" applyBorder="1" applyAlignment="1">
      <alignment horizontal="center"/>
    </xf>
    <xf numFmtId="0" fontId="20" fillId="11" borderId="13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20" fillId="11" borderId="12" xfId="0" applyFont="1" applyFill="1" applyBorder="1" applyAlignment="1">
      <alignment horizontal="center"/>
    </xf>
    <xf numFmtId="0" fontId="20" fillId="16" borderId="13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2" borderId="13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32" fillId="18" borderId="4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/>
    </xf>
    <xf numFmtId="0" fontId="32" fillId="18" borderId="8" xfId="0" applyFont="1" applyFill="1" applyBorder="1" applyAlignment="1">
      <alignment horizontal="center"/>
    </xf>
    <xf numFmtId="0" fontId="32" fillId="13" borderId="4" xfId="0" applyFont="1" applyFill="1" applyBorder="1" applyAlignment="1">
      <alignment horizontal="center"/>
    </xf>
    <xf numFmtId="0" fontId="20" fillId="13" borderId="13" xfId="0" applyFont="1" applyFill="1" applyBorder="1" applyAlignment="1">
      <alignment horizontal="center"/>
    </xf>
    <xf numFmtId="0" fontId="2" fillId="13" borderId="0" xfId="0" applyFont="1" applyFill="1" applyBorder="1"/>
    <xf numFmtId="0" fontId="20" fillId="13" borderId="8" xfId="0" applyFont="1" applyFill="1" applyBorder="1" applyAlignment="1">
      <alignment horizontal="center"/>
    </xf>
    <xf numFmtId="0" fontId="32" fillId="13" borderId="15" xfId="0" applyFont="1" applyFill="1" applyBorder="1" applyAlignment="1">
      <alignment horizontal="center"/>
    </xf>
    <xf numFmtId="0" fontId="20" fillId="13" borderId="16" xfId="0" applyFont="1" applyFill="1" applyBorder="1" applyAlignment="1">
      <alignment horizontal="center"/>
    </xf>
    <xf numFmtId="0" fontId="20" fillId="13" borderId="18" xfId="0" applyFont="1" applyFill="1" applyBorder="1" applyAlignment="1">
      <alignment horizontal="center"/>
    </xf>
    <xf numFmtId="0" fontId="32" fillId="18" borderId="21" xfId="0" applyFont="1" applyFill="1" applyBorder="1" applyAlignment="1">
      <alignment horizontal="center"/>
    </xf>
    <xf numFmtId="0" fontId="2" fillId="9" borderId="4" xfId="0" applyFont="1" applyFill="1" applyBorder="1"/>
    <xf numFmtId="0" fontId="43" fillId="0" borderId="0" xfId="0" applyFont="1"/>
    <xf numFmtId="0" fontId="45" fillId="0" borderId="12" xfId="0" applyFont="1" applyBorder="1" applyAlignment="1">
      <alignment vertical="center"/>
    </xf>
    <xf numFmtId="0" fontId="46" fillId="0" borderId="8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textRotation="90" wrapText="1"/>
    </xf>
    <xf numFmtId="0" fontId="47" fillId="0" borderId="13" xfId="0" applyFont="1" applyBorder="1" applyAlignment="1">
      <alignment horizontal="center" vertical="center" textRotation="90" wrapText="1"/>
    </xf>
    <xf numFmtId="0" fontId="47" fillId="0" borderId="8" xfId="0" applyFont="1" applyBorder="1" applyAlignment="1">
      <alignment horizontal="center" vertical="center" textRotation="90" wrapText="1"/>
    </xf>
    <xf numFmtId="0" fontId="47" fillId="4" borderId="12" xfId="0" applyFont="1" applyFill="1" applyBorder="1" applyAlignment="1">
      <alignment horizontal="center" vertical="center" textRotation="90" wrapText="1"/>
    </xf>
    <xf numFmtId="0" fontId="47" fillId="4" borderId="4" xfId="0" applyFont="1" applyFill="1" applyBorder="1" applyAlignment="1">
      <alignment horizontal="center" vertical="center" textRotation="90" wrapText="1"/>
    </xf>
    <xf numFmtId="0" fontId="47" fillId="4" borderId="13" xfId="0" applyFont="1" applyFill="1" applyBorder="1" applyAlignment="1">
      <alignment horizontal="center" vertical="center" textRotation="90" wrapText="1"/>
    </xf>
    <xf numFmtId="0" fontId="48" fillId="0" borderId="8" xfId="0" applyFont="1" applyBorder="1" applyAlignment="1">
      <alignment horizontal="center" vertical="center"/>
    </xf>
    <xf numFmtId="0" fontId="50" fillId="19" borderId="8" xfId="0" applyFont="1" applyFill="1" applyBorder="1"/>
    <xf numFmtId="0" fontId="51" fillId="18" borderId="12" xfId="0" applyFont="1" applyFill="1" applyBorder="1" applyAlignment="1">
      <alignment vertical="center"/>
    </xf>
    <xf numFmtId="0" fontId="49" fillId="18" borderId="8" xfId="0" applyFont="1" applyFill="1" applyBorder="1" applyAlignment="1">
      <alignment vertical="center"/>
    </xf>
    <xf numFmtId="0" fontId="45" fillId="0" borderId="7" xfId="0" applyFont="1" applyBorder="1"/>
    <xf numFmtId="0" fontId="45" fillId="7" borderId="12" xfId="0" applyFont="1" applyFill="1" applyBorder="1" applyAlignment="1">
      <alignment horizontal="center" vertical="center"/>
    </xf>
    <xf numFmtId="0" fontId="52" fillId="7" borderId="8" xfId="0" applyFont="1" applyFill="1" applyBorder="1" applyAlignment="1">
      <alignment vertical="center" wrapText="1"/>
    </xf>
    <xf numFmtId="0" fontId="50" fillId="16" borderId="8" xfId="0" applyFont="1" applyFill="1" applyBorder="1" applyAlignment="1">
      <alignment horizontal="left" wrapText="1"/>
    </xf>
    <xf numFmtId="0" fontId="53" fillId="7" borderId="0" xfId="0" applyFont="1" applyFill="1" applyBorder="1" applyAlignment="1">
      <alignment vertical="center" wrapText="1"/>
    </xf>
    <xf numFmtId="0" fontId="50" fillId="16" borderId="8" xfId="0" applyFont="1" applyFill="1" applyBorder="1" applyAlignment="1">
      <alignment horizontal="left"/>
    </xf>
    <xf numFmtId="0" fontId="54" fillId="0" borderId="8" xfId="1" applyFont="1" applyBorder="1" applyAlignment="1">
      <alignment wrapText="1"/>
    </xf>
    <xf numFmtId="0" fontId="54" fillId="16" borderId="8" xfId="0" applyFont="1" applyFill="1" applyBorder="1"/>
    <xf numFmtId="0" fontId="55" fillId="19" borderId="8" xfId="0" applyFont="1" applyFill="1" applyBorder="1"/>
    <xf numFmtId="0" fontId="50" fillId="18" borderId="12" xfId="0" applyFont="1" applyFill="1" applyBorder="1" applyAlignment="1">
      <alignment horizontal="center"/>
    </xf>
    <xf numFmtId="0" fontId="48" fillId="18" borderId="8" xfId="0" applyFont="1" applyFill="1" applyBorder="1" applyAlignment="1">
      <alignment horizontal="left" vertical="center"/>
    </xf>
    <xf numFmtId="0" fontId="50" fillId="16" borderId="4" xfId="6" applyFont="1" applyFill="1" applyBorder="1"/>
    <xf numFmtId="0" fontId="45" fillId="9" borderId="12" xfId="0" applyFont="1" applyFill="1" applyBorder="1" applyAlignment="1">
      <alignment horizontal="center" vertical="center"/>
    </xf>
    <xf numFmtId="0" fontId="52" fillId="9" borderId="8" xfId="0" applyFont="1" applyFill="1" applyBorder="1" applyAlignment="1">
      <alignment vertical="center" wrapText="1"/>
    </xf>
    <xf numFmtId="0" fontId="50" fillId="16" borderId="8" xfId="0" applyFont="1" applyFill="1" applyBorder="1"/>
    <xf numFmtId="0" fontId="50" fillId="16" borderId="4" xfId="0" applyFont="1" applyFill="1" applyBorder="1"/>
    <xf numFmtId="0" fontId="45" fillId="9" borderId="6" xfId="0" applyFont="1" applyFill="1" applyBorder="1" applyAlignment="1">
      <alignment horizontal="center" vertical="center"/>
    </xf>
    <xf numFmtId="0" fontId="54" fillId="0" borderId="4" xfId="0" applyFont="1" applyBorder="1"/>
    <xf numFmtId="0" fontId="45" fillId="0" borderId="4" xfId="0" applyFont="1" applyBorder="1"/>
    <xf numFmtId="0" fontId="52" fillId="9" borderId="0" xfId="0" applyFont="1" applyFill="1" applyBorder="1" applyAlignment="1">
      <alignment vertical="center"/>
    </xf>
    <xf numFmtId="0" fontId="52" fillId="21" borderId="8" xfId="0" applyFont="1" applyFill="1" applyBorder="1"/>
    <xf numFmtId="0" fontId="48" fillId="18" borderId="12" xfId="0" applyFont="1" applyFill="1" applyBorder="1"/>
    <xf numFmtId="0" fontId="48" fillId="18" borderId="8" xfId="0" applyFont="1" applyFill="1" applyBorder="1" applyAlignment="1">
      <alignment vertical="center" wrapText="1"/>
    </xf>
    <xf numFmtId="0" fontId="50" fillId="17" borderId="8" xfId="4" applyFont="1" applyFill="1" applyBorder="1"/>
    <xf numFmtId="0" fontId="50" fillId="10" borderId="12" xfId="0" applyFont="1" applyFill="1" applyBorder="1" applyAlignment="1">
      <alignment horizontal="center" vertical="center"/>
    </xf>
    <xf numFmtId="0" fontId="56" fillId="10" borderId="8" xfId="0" applyFont="1" applyFill="1" applyBorder="1" applyAlignment="1">
      <alignment horizontal="left" vertical="center"/>
    </xf>
    <xf numFmtId="0" fontId="50" fillId="17" borderId="0" xfId="4" applyFont="1" applyFill="1"/>
    <xf numFmtId="0" fontId="50" fillId="10" borderId="6" xfId="0" applyFont="1" applyFill="1" applyBorder="1" applyAlignment="1">
      <alignment horizontal="center" vertical="center"/>
    </xf>
    <xf numFmtId="0" fontId="54" fillId="15" borderId="8" xfId="0" applyFont="1" applyFill="1" applyBorder="1"/>
    <xf numFmtId="0" fontId="57" fillId="21" borderId="0" xfId="0" applyFont="1" applyFill="1"/>
    <xf numFmtId="0" fontId="58" fillId="16" borderId="8" xfId="0" applyFont="1" applyFill="1" applyBorder="1"/>
    <xf numFmtId="0" fontId="45" fillId="11" borderId="12" xfId="0" applyFont="1" applyFill="1" applyBorder="1" applyAlignment="1">
      <alignment horizontal="center" vertical="center"/>
    </xf>
    <xf numFmtId="0" fontId="52" fillId="11" borderId="8" xfId="0" applyFont="1" applyFill="1" applyBorder="1" applyAlignment="1">
      <alignment vertical="center" wrapText="1"/>
    </xf>
    <xf numFmtId="0" fontId="45" fillId="16" borderId="12" xfId="0" applyFont="1" applyFill="1" applyBorder="1" applyAlignment="1">
      <alignment horizontal="center" vertical="center"/>
    </xf>
    <xf numFmtId="0" fontId="52" fillId="16" borderId="8" xfId="0" applyFont="1" applyFill="1" applyBorder="1" applyAlignment="1">
      <alignment vertical="center" wrapText="1"/>
    </xf>
    <xf numFmtId="0" fontId="54" fillId="16" borderId="8" xfId="0" applyFont="1" applyFill="1" applyBorder="1" applyAlignment="1">
      <alignment horizontal="left"/>
    </xf>
    <xf numFmtId="0" fontId="52" fillId="16" borderId="8" xfId="0" applyFont="1" applyFill="1" applyBorder="1" applyAlignment="1">
      <alignment horizontal="left" vertical="center" wrapText="1"/>
    </xf>
    <xf numFmtId="0" fontId="54" fillId="16" borderId="8" xfId="0" applyFont="1" applyFill="1" applyBorder="1" applyAlignment="1">
      <alignment wrapText="1"/>
    </xf>
    <xf numFmtId="0" fontId="45" fillId="21" borderId="0" xfId="0" applyFont="1" applyFill="1"/>
    <xf numFmtId="0" fontId="45" fillId="0" borderId="8" xfId="0" applyFont="1" applyBorder="1" applyAlignment="1">
      <alignment wrapText="1"/>
    </xf>
    <xf numFmtId="0" fontId="45" fillId="12" borderId="12" xfId="0" applyFont="1" applyFill="1" applyBorder="1" applyAlignment="1">
      <alignment horizontal="center" vertical="center"/>
    </xf>
    <xf numFmtId="0" fontId="52" fillId="12" borderId="8" xfId="0" applyFont="1" applyFill="1" applyBorder="1" applyAlignment="1">
      <alignment vertical="center" wrapText="1"/>
    </xf>
    <xf numFmtId="0" fontId="45" fillId="0" borderId="8" xfId="0" applyFont="1" applyBorder="1"/>
    <xf numFmtId="0" fontId="52" fillId="12" borderId="0" xfId="0" applyFont="1" applyFill="1" applyBorder="1" applyAlignment="1">
      <alignment vertical="center"/>
    </xf>
    <xf numFmtId="0" fontId="50" fillId="17" borderId="8" xfId="0" applyFont="1" applyFill="1" applyBorder="1"/>
    <xf numFmtId="0" fontId="49" fillId="18" borderId="12" xfId="0" applyFont="1" applyFill="1" applyBorder="1" applyAlignment="1">
      <alignment horizontal="left" vertical="center"/>
    </xf>
    <xf numFmtId="0" fontId="49" fillId="18" borderId="8" xfId="0" applyFont="1" applyFill="1" applyBorder="1" applyAlignment="1">
      <alignment horizontal="left" vertical="center"/>
    </xf>
    <xf numFmtId="0" fontId="50" fillId="0" borderId="8" xfId="0" applyFont="1" applyBorder="1" applyAlignment="1">
      <alignment wrapText="1"/>
    </xf>
    <xf numFmtId="0" fontId="45" fillId="13" borderId="12" xfId="0" applyFont="1" applyFill="1" applyBorder="1" applyAlignment="1">
      <alignment horizontal="center" vertical="center"/>
    </xf>
    <xf numFmtId="0" fontId="52" fillId="13" borderId="8" xfId="0" applyFont="1" applyFill="1" applyBorder="1" applyAlignment="1">
      <alignment vertical="center" wrapText="1"/>
    </xf>
    <xf numFmtId="0" fontId="50" fillId="0" borderId="8" xfId="0" applyFont="1" applyBorder="1"/>
    <xf numFmtId="0" fontId="45" fillId="13" borderId="14" xfId="0" applyFont="1" applyFill="1" applyBorder="1" applyAlignment="1">
      <alignment horizontal="center" vertical="center"/>
    </xf>
    <xf numFmtId="0" fontId="52" fillId="13" borderId="18" xfId="0" applyFont="1" applyFill="1" applyBorder="1" applyAlignment="1">
      <alignment vertical="center" wrapText="1"/>
    </xf>
    <xf numFmtId="0" fontId="54" fillId="0" borderId="4" xfId="1" applyFont="1" applyBorder="1" applyAlignment="1">
      <alignment wrapText="1"/>
    </xf>
    <xf numFmtId="0" fontId="45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68" fillId="18" borderId="4" xfId="0" applyFont="1" applyFill="1" applyBorder="1" applyAlignment="1">
      <alignment vertical="center"/>
    </xf>
    <xf numFmtId="0" fontId="66" fillId="18" borderId="4" xfId="0" applyFont="1" applyFill="1" applyBorder="1" applyAlignment="1">
      <alignment vertical="center"/>
    </xf>
    <xf numFmtId="0" fontId="44" fillId="18" borderId="4" xfId="0" applyFont="1" applyFill="1" applyBorder="1" applyAlignment="1">
      <alignment vertical="center"/>
    </xf>
    <xf numFmtId="0" fontId="45" fillId="18" borderId="4" xfId="0" applyFont="1" applyFill="1" applyBorder="1" applyAlignment="1">
      <alignment vertical="center"/>
    </xf>
    <xf numFmtId="0" fontId="62" fillId="18" borderId="4" xfId="0" applyFont="1" applyFill="1" applyBorder="1" applyAlignment="1">
      <alignment vertical="center"/>
    </xf>
    <xf numFmtId="0" fontId="43" fillId="19" borderId="4" xfId="0" applyFont="1" applyFill="1" applyBorder="1"/>
    <xf numFmtId="0" fontId="51" fillId="18" borderId="4" xfId="0" applyFont="1" applyFill="1" applyBorder="1" applyAlignment="1">
      <alignment vertical="center"/>
    </xf>
    <xf numFmtId="0" fontId="49" fillId="18" borderId="4" xfId="0" applyFont="1" applyFill="1" applyBorder="1" applyAlignment="1">
      <alignment vertical="center"/>
    </xf>
    <xf numFmtId="0" fontId="66" fillId="18" borderId="4" xfId="0" applyFont="1" applyFill="1" applyBorder="1" applyAlignment="1">
      <alignment horizontal="center" vertical="center"/>
    </xf>
    <xf numFmtId="0" fontId="44" fillId="18" borderId="4" xfId="0" applyFont="1" applyFill="1" applyBorder="1" applyAlignment="1">
      <alignment horizontal="center" vertical="center"/>
    </xf>
    <xf numFmtId="0" fontId="45" fillId="7" borderId="4" xfId="0" applyFont="1" applyFill="1" applyBorder="1" applyAlignment="1">
      <alignment horizontal="center" vertical="center"/>
    </xf>
    <xf numFmtId="0" fontId="52" fillId="7" borderId="4" xfId="0" applyFont="1" applyFill="1" applyBorder="1" applyAlignment="1">
      <alignment vertical="center" wrapText="1"/>
    </xf>
    <xf numFmtId="0" fontId="43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" fontId="43" fillId="7" borderId="4" xfId="0" applyNumberFormat="1" applyFont="1" applyFill="1" applyBorder="1" applyAlignment="1">
      <alignment horizontal="center" vertical="center"/>
    </xf>
    <xf numFmtId="0" fontId="43" fillId="8" borderId="4" xfId="0" applyFont="1" applyFill="1" applyBorder="1" applyAlignment="1">
      <alignment horizontal="center" vertical="center"/>
    </xf>
    <xf numFmtId="0" fontId="62" fillId="8" borderId="4" xfId="0" applyFont="1" applyFill="1" applyBorder="1" applyAlignment="1">
      <alignment horizontal="center" vertical="center"/>
    </xf>
    <xf numFmtId="0" fontId="57" fillId="19" borderId="4" xfId="0" applyFont="1" applyFill="1" applyBorder="1"/>
    <xf numFmtId="0" fontId="45" fillId="18" borderId="4" xfId="0" applyFont="1" applyFill="1" applyBorder="1" applyAlignment="1">
      <alignment horizontal="center" vertical="center"/>
    </xf>
    <xf numFmtId="0" fontId="48" fillId="18" borderId="4" xfId="0" applyFont="1" applyFill="1" applyBorder="1" applyAlignment="1">
      <alignment wrapText="1"/>
    </xf>
    <xf numFmtId="0" fontId="43" fillId="18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1" fontId="43" fillId="18" borderId="4" xfId="0" applyNumberFormat="1" applyFont="1" applyFill="1" applyBorder="1" applyAlignment="1">
      <alignment horizontal="center" vertical="center"/>
    </xf>
    <xf numFmtId="0" fontId="43" fillId="22" borderId="4" xfId="0" applyFont="1" applyFill="1" applyBorder="1" applyAlignment="1">
      <alignment horizontal="center" vertical="center"/>
    </xf>
    <xf numFmtId="0" fontId="62" fillId="22" borderId="4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52" fillId="9" borderId="4" xfId="0" applyFont="1" applyFill="1" applyBorder="1" applyAlignment="1">
      <alignment vertical="center" wrapText="1"/>
    </xf>
    <xf numFmtId="0" fontId="43" fillId="9" borderId="4" xfId="0" applyFont="1" applyFill="1" applyBorder="1" applyAlignment="1">
      <alignment horizontal="center" vertical="center"/>
    </xf>
    <xf numFmtId="1" fontId="43" fillId="9" borderId="4" xfId="0" applyNumberFormat="1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45" fillId="0" borderId="0" xfId="0" applyFont="1" applyBorder="1"/>
    <xf numFmtId="0" fontId="50" fillId="15" borderId="4" xfId="0" applyFont="1" applyFill="1" applyBorder="1"/>
    <xf numFmtId="0" fontId="64" fillId="9" borderId="4" xfId="0" applyFont="1" applyFill="1" applyBorder="1" applyAlignment="1">
      <alignment horizontal="center" vertical="center"/>
    </xf>
    <xf numFmtId="0" fontId="65" fillId="9" borderId="4" xfId="0" applyFont="1" applyFill="1" applyBorder="1" applyAlignment="1">
      <alignment horizontal="center" vertical="center"/>
    </xf>
    <xf numFmtId="0" fontId="50" fillId="17" borderId="4" xfId="0" applyFont="1" applyFill="1" applyBorder="1"/>
    <xf numFmtId="0" fontId="48" fillId="5" borderId="4" xfId="0" applyFont="1" applyFill="1" applyBorder="1"/>
    <xf numFmtId="0" fontId="63" fillId="5" borderId="4" xfId="0" applyFont="1" applyFill="1" applyBorder="1"/>
    <xf numFmtId="0" fontId="48" fillId="5" borderId="4" xfId="0" applyFont="1" applyFill="1" applyBorder="1" applyAlignment="1">
      <alignment wrapText="1"/>
    </xf>
    <xf numFmtId="0" fontId="45" fillId="12" borderId="4" xfId="0" applyFont="1" applyFill="1" applyBorder="1" applyAlignment="1">
      <alignment horizontal="center" vertical="center"/>
    </xf>
    <xf numFmtId="0" fontId="52" fillId="12" borderId="4" xfId="0" applyFont="1" applyFill="1" applyBorder="1" applyAlignment="1">
      <alignment vertical="center" wrapText="1"/>
    </xf>
    <xf numFmtId="0" fontId="43" fillId="12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1" fontId="43" fillId="12" borderId="4" xfId="0" applyNumberFormat="1" applyFont="1" applyFill="1" applyBorder="1" applyAlignment="1">
      <alignment horizontal="center" vertical="center"/>
    </xf>
    <xf numFmtId="0" fontId="50" fillId="20" borderId="4" xfId="0" applyFont="1" applyFill="1" applyBorder="1"/>
    <xf numFmtId="0" fontId="49" fillId="20" borderId="4" xfId="0" applyFont="1" applyFill="1" applyBorder="1" applyAlignment="1">
      <alignment horizontal="left" vertical="center"/>
    </xf>
    <xf numFmtId="0" fontId="69" fillId="20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45" fillId="11" borderId="4" xfId="0" applyFont="1" applyFill="1" applyBorder="1" applyAlignment="1">
      <alignment horizontal="center" vertical="center"/>
    </xf>
    <xf numFmtId="0" fontId="56" fillId="11" borderId="5" xfId="1" applyFont="1" applyFill="1" applyBorder="1" applyAlignment="1">
      <alignment vertical="center" wrapText="1"/>
    </xf>
    <xf numFmtId="0" fontId="43" fillId="11" borderId="4" xfId="0" applyFont="1" applyFill="1" applyBorder="1" applyAlignment="1">
      <alignment horizontal="center" vertical="center"/>
    </xf>
    <xf numFmtId="1" fontId="43" fillId="11" borderId="4" xfId="0" applyNumberFormat="1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52" fillId="11" borderId="4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56" fillId="16" borderId="5" xfId="1" applyFont="1" applyFill="1" applyBorder="1" applyAlignment="1">
      <alignment vertical="center" wrapText="1"/>
    </xf>
    <xf numFmtId="0" fontId="43" fillId="16" borderId="4" xfId="0" applyFont="1" applyFill="1" applyBorder="1" applyAlignment="1">
      <alignment horizontal="center" vertical="center"/>
    </xf>
    <xf numFmtId="1" fontId="43" fillId="16" borderId="4" xfId="0" applyNumberFormat="1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52" fillId="16" borderId="4" xfId="0" applyFont="1" applyFill="1" applyBorder="1" applyAlignment="1">
      <alignment vertical="center" wrapText="1"/>
    </xf>
    <xf numFmtId="0" fontId="50" fillId="6" borderId="4" xfId="0" applyFont="1" applyFill="1" applyBorder="1"/>
    <xf numFmtId="0" fontId="66" fillId="5" borderId="4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left" vertical="center"/>
    </xf>
    <xf numFmtId="0" fontId="62" fillId="5" borderId="4" xfId="0" applyFont="1" applyFill="1" applyBorder="1" applyAlignment="1">
      <alignment horizontal="center" vertical="center"/>
    </xf>
    <xf numFmtId="0" fontId="45" fillId="13" borderId="4" xfId="0" applyFont="1" applyFill="1" applyBorder="1" applyAlignment="1">
      <alignment horizontal="center" vertical="center"/>
    </xf>
    <xf numFmtId="0" fontId="52" fillId="13" borderId="4" xfId="0" applyFont="1" applyFill="1" applyBorder="1" applyAlignment="1">
      <alignment vertical="center" wrapText="1"/>
    </xf>
    <xf numFmtId="0" fontId="66" fillId="13" borderId="4" xfId="0" applyFont="1" applyFill="1" applyBorder="1" applyAlignment="1">
      <alignment horizontal="center" vertical="center"/>
    </xf>
    <xf numFmtId="0" fontId="43" fillId="13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70" fillId="13" borderId="4" xfId="0" applyFont="1" applyFill="1" applyBorder="1" applyAlignment="1">
      <alignment horizontal="center" vertical="center"/>
    </xf>
    <xf numFmtId="0" fontId="43" fillId="0" borderId="4" xfId="0" applyFont="1" applyBorder="1"/>
    <xf numFmtId="0" fontId="62" fillId="14" borderId="4" xfId="0" applyFont="1" applyFill="1" applyBorder="1" applyAlignment="1">
      <alignment horizontal="center" vertical="center"/>
    </xf>
    <xf numFmtId="0" fontId="20" fillId="0" borderId="0" xfId="0" applyFont="1"/>
    <xf numFmtId="0" fontId="59" fillId="0" borderId="0" xfId="0" applyFont="1"/>
    <xf numFmtId="0" fontId="60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42" fillId="0" borderId="0" xfId="0" applyFont="1"/>
    <xf numFmtId="0" fontId="60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67" fillId="0" borderId="0" xfId="0" applyFont="1"/>
    <xf numFmtId="0" fontId="43" fillId="0" borderId="0" xfId="0" applyFont="1" applyAlignment="1">
      <alignment vertical="center"/>
    </xf>
    <xf numFmtId="0" fontId="60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4" fillId="14" borderId="19" xfId="0" applyFont="1" applyFill="1" applyBorder="1" applyAlignment="1">
      <alignment horizontal="center" vertical="center" wrapText="1"/>
    </xf>
    <xf numFmtId="0" fontId="44" fillId="14" borderId="22" xfId="0" applyFont="1" applyFill="1" applyBorder="1" applyAlignment="1">
      <alignment horizontal="center" vertical="center" wrapText="1"/>
    </xf>
    <xf numFmtId="0" fontId="49" fillId="18" borderId="12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0" fontId="44" fillId="2" borderId="24" xfId="0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center" vertical="center" wrapText="1"/>
    </xf>
    <xf numFmtId="0" fontId="45" fillId="0" borderId="9" xfId="0" applyFont="1" applyBorder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7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4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right" vertical="center" textRotation="90"/>
    </xf>
    <xf numFmtId="0" fontId="44" fillId="4" borderId="4" xfId="0" applyFont="1" applyFill="1" applyBorder="1" applyAlignment="1">
      <alignment horizontal="right" vertical="center" textRotation="90"/>
    </xf>
    <xf numFmtId="0" fontId="44" fillId="4" borderId="13" xfId="0" applyFont="1" applyFill="1" applyBorder="1" applyAlignment="1">
      <alignment horizontal="right" vertical="center" textRotation="90"/>
    </xf>
    <xf numFmtId="0" fontId="49" fillId="18" borderId="4" xfId="0" applyFont="1" applyFill="1" applyBorder="1" applyAlignment="1">
      <alignment horizontal="center" vertical="center" wrapText="1"/>
    </xf>
    <xf numFmtId="0" fontId="44" fillId="14" borderId="4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vertical="center"/>
    </xf>
    <xf numFmtId="0" fontId="44" fillId="0" borderId="4" xfId="0" applyFont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/>
    </xf>
  </cellXfs>
  <cellStyles count="8">
    <cellStyle name="Normalny" xfId="0" builtinId="0"/>
    <cellStyle name="Normalny 2" xfId="3" xr:uid="{A1DF8C95-B49B-4672-9D62-B9023738D0E9}"/>
    <cellStyle name="Normalny 2 2" xfId="1" xr:uid="{00000000-0005-0000-0000-000006000000}"/>
    <cellStyle name="Normalny 3" xfId="6" xr:uid="{97978125-A2B8-4BB4-9214-D1867BEEFA32}"/>
    <cellStyle name="Normalny 5" xfId="2" xr:uid="{13C65322-5333-4A41-B763-89710A4C4FAD}"/>
    <cellStyle name="Normalny 6" xfId="4" xr:uid="{D946485F-4084-4425-8E89-E61C1D67C72A}"/>
    <cellStyle name="Normalny 6 2" xfId="5" xr:uid="{8D14AFE6-B8C9-48F0-8405-653795CD7D52}"/>
    <cellStyle name="Normalny 6 3" xfId="7" xr:uid="{5B95197E-11A1-4A3F-9660-C10788CD7E0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E5DFEC"/>
      <rgbColor rgb="FF993366"/>
      <rgbColor rgb="FFFFF2CC"/>
      <rgbColor rgb="FFA9FDE9"/>
      <rgbColor rgb="FF660066"/>
      <rgbColor rgb="FFFF7C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EE6EF"/>
      <rgbColor rgb="FFDCFBAF"/>
      <rgbColor rgb="FFFFFFA6"/>
      <rgbColor rgb="FF95B3D7"/>
      <rgbColor rgb="FFFF9966"/>
      <rgbColor rgb="FFF5D7F5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2A06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28440</xdr:colOff>
      <xdr:row>1</xdr:row>
      <xdr:rowOff>142920</xdr:rowOff>
    </xdr:from>
    <xdr:to>
      <xdr:col>2</xdr:col>
      <xdr:colOff>2123575</xdr:colOff>
      <xdr:row>5</xdr:row>
      <xdr:rowOff>107345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05120" y="324000"/>
          <a:ext cx="2091960" cy="69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28440</xdr:colOff>
      <xdr:row>1</xdr:row>
      <xdr:rowOff>142920</xdr:rowOff>
    </xdr:from>
    <xdr:to>
      <xdr:col>6</xdr:col>
      <xdr:colOff>450590</xdr:colOff>
      <xdr:row>5</xdr:row>
      <xdr:rowOff>104170</xdr:rowOff>
    </xdr:to>
    <xdr:pic>
      <xdr:nvPicPr>
        <xdr:cNvPr id="2" name="image1.png" descr="Opis: logo UM w Łodzi w png 600 dp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48920" y="324000"/>
          <a:ext cx="2092320" cy="69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15" zoomScaleNormal="115" workbookViewId="0">
      <selection activeCell="A15" sqref="A15"/>
    </sheetView>
  </sheetViews>
  <sheetFormatPr defaultColWidth="14.3984375" defaultRowHeight="13" x14ac:dyDescent="0.3"/>
  <cols>
    <col min="1" max="1" width="26.09765625" customWidth="1"/>
    <col min="2" max="2" width="14.09765625" customWidth="1"/>
    <col min="3" max="3" width="39.296875" customWidth="1"/>
    <col min="4" max="4" width="8.69921875" customWidth="1"/>
    <col min="5" max="5" width="13.8984375" customWidth="1"/>
    <col min="6" max="6" width="19.8984375" customWidth="1"/>
    <col min="7" max="7" width="9.765625E-2" customWidth="1"/>
    <col min="8" max="8" width="35.8984375" customWidth="1"/>
    <col min="9" max="11" width="8.69921875" customWidth="1"/>
    <col min="12" max="12" width="5.09765625" customWidth="1"/>
    <col min="13" max="18" width="9.09765625" hidden="1" customWidth="1"/>
    <col min="19" max="26" width="8.69921875" customWidth="1"/>
  </cols>
  <sheetData>
    <row r="1" spans="1:26" ht="22.5" customHeight="1" x14ac:dyDescent="0.3"/>
    <row r="2" spans="1:26" ht="25.5" customHeight="1" x14ac:dyDescent="0.35">
      <c r="A2" s="290" t="s">
        <v>0</v>
      </c>
      <c r="B2" s="290"/>
      <c r="C2" s="290"/>
      <c r="D2" s="290"/>
    </row>
    <row r="3" spans="1:26" ht="18" customHeight="1" x14ac:dyDescent="0.35">
      <c r="A3" s="290" t="s">
        <v>1</v>
      </c>
      <c r="B3" s="290"/>
      <c r="C3" s="290"/>
      <c r="D3" s="290"/>
    </row>
    <row r="4" spans="1:26" ht="12" customHeight="1" x14ac:dyDescent="0.3">
      <c r="B4" s="1"/>
    </row>
    <row r="5" spans="1:26" ht="12" customHeight="1" x14ac:dyDescent="0.3">
      <c r="C5" s="1"/>
    </row>
    <row r="6" spans="1:26" ht="12" customHeight="1" x14ac:dyDescent="0.3">
      <c r="C6" s="2"/>
      <c r="H6" s="3"/>
    </row>
    <row r="7" spans="1:26" ht="12" customHeight="1" x14ac:dyDescent="0.3">
      <c r="B7" s="1"/>
    </row>
    <row r="8" spans="1:26" ht="16.5" customHeight="1" x14ac:dyDescent="0.3">
      <c r="B8" s="1"/>
      <c r="E8" s="291" t="s">
        <v>2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</row>
    <row r="9" spans="1:26" ht="16.5" customHeight="1" x14ac:dyDescent="0.3">
      <c r="A9" s="4" t="s">
        <v>3</v>
      </c>
      <c r="B9" s="5"/>
      <c r="C9" s="5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</row>
    <row r="10" spans="1:26" ht="14.25" customHeight="1" x14ac:dyDescent="0.3">
      <c r="A10" s="6"/>
      <c r="B10" s="5"/>
      <c r="C10" s="5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</row>
    <row r="11" spans="1:26" ht="21" customHeight="1" x14ac:dyDescent="0.35">
      <c r="A11" s="292" t="s">
        <v>151</v>
      </c>
      <c r="B11" s="11" t="s">
        <v>4</v>
      </c>
      <c r="C11" s="11" t="s">
        <v>123</v>
      </c>
      <c r="D11" s="7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7"/>
      <c r="T11" s="7"/>
      <c r="U11" s="7"/>
      <c r="V11" s="7"/>
      <c r="W11" s="7"/>
      <c r="X11" s="7"/>
      <c r="Y11" s="7"/>
      <c r="Z11" s="7"/>
    </row>
    <row r="12" spans="1:26" ht="22.5" customHeight="1" x14ac:dyDescent="0.35">
      <c r="A12" s="292"/>
      <c r="B12" s="12" t="s">
        <v>5</v>
      </c>
      <c r="C12" s="13" t="s">
        <v>124</v>
      </c>
      <c r="D12" s="7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7"/>
      <c r="T12" s="7"/>
      <c r="U12" s="7"/>
      <c r="V12" s="7"/>
      <c r="W12" s="7"/>
      <c r="X12" s="7"/>
      <c r="Y12" s="7"/>
      <c r="Z12" s="7"/>
    </row>
    <row r="13" spans="1:26" ht="12" customHeight="1" x14ac:dyDescent="0.3"/>
    <row r="14" spans="1:26" ht="16.5" customHeight="1" x14ac:dyDescent="0.3">
      <c r="A14" s="4"/>
      <c r="B14" s="5"/>
      <c r="C14" s="5"/>
    </row>
    <row r="15" spans="1:26" ht="16.5" customHeight="1" x14ac:dyDescent="0.3">
      <c r="A15" s="4"/>
      <c r="B15" s="5"/>
      <c r="C15" s="5"/>
      <c r="E15" s="293" t="s">
        <v>6</v>
      </c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</row>
    <row r="16" spans="1:26" ht="21" customHeight="1" x14ac:dyDescent="0.3">
      <c r="A16" s="4"/>
      <c r="B16" s="5"/>
      <c r="C16" s="5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</row>
    <row r="17" spans="1:18" ht="14.25" customHeight="1" x14ac:dyDescent="0.3">
      <c r="A17" s="4"/>
      <c r="B17" s="5"/>
      <c r="C17" s="5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</row>
    <row r="18" spans="1:18" ht="15" customHeight="1" x14ac:dyDescent="0.3">
      <c r="A18" s="4"/>
      <c r="B18" s="5"/>
      <c r="C18" s="5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</row>
    <row r="19" spans="1:18" ht="15" customHeight="1" x14ac:dyDescent="0.3"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</row>
    <row r="20" spans="1:18" ht="38.25" customHeight="1" x14ac:dyDescent="0.3">
      <c r="C20" s="1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1:18" ht="15" customHeight="1" x14ac:dyDescent="0.3">
      <c r="A21" s="5"/>
      <c r="B21" s="8"/>
      <c r="C21" s="9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</row>
    <row r="22" spans="1:18" ht="12.75" customHeight="1" x14ac:dyDescent="0.3">
      <c r="B22" s="10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</row>
    <row r="23" spans="1:18" ht="12" customHeight="1" x14ac:dyDescent="0.3"/>
    <row r="24" spans="1:18" ht="12" customHeight="1" x14ac:dyDescent="0.3"/>
    <row r="25" spans="1:18" ht="12" customHeight="1" x14ac:dyDescent="0.3"/>
    <row r="26" spans="1:18" ht="12" customHeight="1" x14ac:dyDescent="0.3"/>
    <row r="27" spans="1:18" ht="12" customHeight="1" x14ac:dyDescent="0.3"/>
    <row r="28" spans="1:18" ht="12" customHeight="1" x14ac:dyDescent="0.3"/>
    <row r="29" spans="1:18" ht="12" customHeight="1" x14ac:dyDescent="0.3"/>
    <row r="30" spans="1:18" ht="12" customHeight="1" x14ac:dyDescent="0.3"/>
    <row r="31" spans="1:18" ht="12" customHeight="1" x14ac:dyDescent="0.3"/>
    <row r="32" spans="1:18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mergeCells count="5">
    <mergeCell ref="A2:D2"/>
    <mergeCell ref="A3:D3"/>
    <mergeCell ref="E8:R12"/>
    <mergeCell ref="A11:A12"/>
    <mergeCell ref="E15:R22"/>
  </mergeCells>
  <printOptions horizontalCentered="1" verticalCentered="1"/>
  <pageMargins left="3.0708333333333302" right="0.70833333333333304" top="0.15763888888888899" bottom="0.15763888888888899" header="0.511811023622047" footer="0.511811023622047"/>
  <pageSetup paperSize="9" orientation="portrait" horizontalDpi="300" verticalDpi="30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995"/>
  <sheetViews>
    <sheetView tabSelected="1" zoomScaleNormal="100" workbookViewId="0">
      <selection activeCell="B12" sqref="B12"/>
    </sheetView>
  </sheetViews>
  <sheetFormatPr defaultColWidth="14.3984375" defaultRowHeight="13" x14ac:dyDescent="0.3"/>
  <cols>
    <col min="1" max="1" width="37.09765625" style="15" customWidth="1"/>
    <col min="2" max="2" width="6.59765625" style="15" customWidth="1"/>
    <col min="3" max="3" width="35.3984375" style="15" customWidth="1"/>
    <col min="4" max="10" width="8.69921875" style="15" customWidth="1"/>
    <col min="11" max="11" width="7" style="15" customWidth="1"/>
    <col min="12" max="12" width="7.69921875" style="15" customWidth="1"/>
    <col min="13" max="13" width="8.69921875" style="65" customWidth="1"/>
    <col min="14" max="14" width="6.296875" style="15" customWidth="1"/>
    <col min="15" max="15" width="6.3984375" style="15" customWidth="1"/>
    <col min="16" max="24" width="8.69921875" style="15" customWidth="1"/>
    <col min="25" max="25" width="8.8984375" style="15" customWidth="1"/>
    <col min="26" max="31" width="8.69921875" style="15" customWidth="1"/>
    <col min="32" max="16384" width="14.3984375" style="15"/>
  </cols>
  <sheetData>
    <row r="1" spans="1:31" ht="14.2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6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4.25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6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278" t="s">
        <v>7</v>
      </c>
      <c r="AA2" s="14"/>
      <c r="AB2" s="14"/>
      <c r="AC2" s="14"/>
      <c r="AD2" s="14"/>
      <c r="AE2" s="14"/>
    </row>
    <row r="3" spans="1:31" ht="14.25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6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4.25" customHeight="1" x14ac:dyDescent="0.35">
      <c r="A4" s="14"/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6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4.25" customHeight="1" x14ac:dyDescent="0.35">
      <c r="A5" s="14"/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6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4.25" customHeight="1" x14ac:dyDescent="0.35">
      <c r="A6" s="14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  <c r="M6" s="64"/>
      <c r="N6" s="14"/>
      <c r="O6" s="17" t="s">
        <v>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4.25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6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4.25" customHeight="1" x14ac:dyDescent="0.35">
      <c r="A8" s="14"/>
      <c r="B8" s="2" t="s">
        <v>140</v>
      </c>
      <c r="C8" s="136"/>
      <c r="D8" s="14"/>
      <c r="E8" s="14"/>
      <c r="F8" s="14"/>
      <c r="G8" s="14"/>
      <c r="H8" s="14"/>
      <c r="I8" s="14"/>
      <c r="J8" s="14"/>
      <c r="K8" s="14"/>
      <c r="L8" s="14"/>
      <c r="M8" s="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4.25" customHeight="1" x14ac:dyDescent="0.35">
      <c r="A9" s="14"/>
      <c r="B9" s="2" t="s">
        <v>141</v>
      </c>
      <c r="C9" s="136"/>
      <c r="D9" s="14"/>
      <c r="E9" s="14"/>
      <c r="F9" s="14"/>
      <c r="G9" s="14"/>
      <c r="H9" s="14"/>
      <c r="I9" s="14"/>
      <c r="J9" s="14"/>
      <c r="K9" s="14"/>
      <c r="L9" s="14"/>
      <c r="M9" s="6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4.25" customHeight="1" x14ac:dyDescent="0.35">
      <c r="A10" s="14"/>
      <c r="B10" s="2" t="s">
        <v>142</v>
      </c>
      <c r="C10" s="136"/>
      <c r="D10" s="14"/>
      <c r="E10" s="14"/>
      <c r="F10" s="14"/>
      <c r="G10" s="14"/>
      <c r="H10" s="14"/>
      <c r="I10" s="14"/>
      <c r="J10" s="14"/>
      <c r="K10" s="14"/>
      <c r="L10" s="14"/>
      <c r="M10" s="6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4.25" customHeight="1" x14ac:dyDescent="0.35">
      <c r="A11" s="14"/>
      <c r="B11" s="2" t="s">
        <v>143</v>
      </c>
      <c r="C11" s="136"/>
      <c r="D11" s="14"/>
      <c r="E11" s="14"/>
      <c r="F11" s="14"/>
      <c r="G11" s="14"/>
      <c r="H11" s="14"/>
      <c r="I11" s="14"/>
      <c r="J11" s="14"/>
      <c r="K11" s="14"/>
      <c r="L11" s="14"/>
      <c r="M11" s="6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4.25" customHeight="1" x14ac:dyDescent="0.35">
      <c r="A12" s="14"/>
      <c r="B12" s="2" t="s">
        <v>152</v>
      </c>
      <c r="C12" s="136"/>
      <c r="D12" s="14"/>
      <c r="E12" s="14"/>
      <c r="F12" s="14"/>
      <c r="G12" s="14"/>
      <c r="H12" s="14"/>
      <c r="I12" s="14"/>
      <c r="J12" s="14"/>
      <c r="K12" s="14"/>
      <c r="L12" s="14"/>
      <c r="M12" s="6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4.25" customHeight="1" thickBot="1" x14ac:dyDescent="0.4">
      <c r="A13" s="14"/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6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4.25" customHeight="1" thickBot="1" x14ac:dyDescent="0.4">
      <c r="A14" s="14"/>
      <c r="B14" s="298" t="s">
        <v>9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300"/>
      <c r="AC14" s="300"/>
      <c r="AD14" s="300"/>
      <c r="AE14" s="301"/>
    </row>
    <row r="15" spans="1:31" ht="14.25" customHeight="1" x14ac:dyDescent="0.35">
      <c r="A15" s="14"/>
      <c r="B15" s="302"/>
      <c r="C15" s="304"/>
      <c r="D15" s="306" t="s">
        <v>10</v>
      </c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8"/>
      <c r="P15" s="306" t="s">
        <v>11</v>
      </c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9"/>
      <c r="AB15" s="310"/>
      <c r="AC15" s="311"/>
      <c r="AD15" s="311"/>
      <c r="AE15" s="312"/>
    </row>
    <row r="16" spans="1:31" ht="14.25" customHeight="1" x14ac:dyDescent="0.35">
      <c r="A16" s="14"/>
      <c r="B16" s="303"/>
      <c r="C16" s="305"/>
      <c r="D16" s="313" t="s">
        <v>12</v>
      </c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5"/>
      <c r="P16" s="313" t="s">
        <v>12</v>
      </c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6"/>
      <c r="AB16" s="317"/>
      <c r="AC16" s="318"/>
      <c r="AD16" s="318"/>
      <c r="AE16" s="319"/>
    </row>
    <row r="17" spans="1:31" ht="81" customHeight="1" x14ac:dyDescent="0.35">
      <c r="A17" s="14"/>
      <c r="B17" s="137" t="s">
        <v>13</v>
      </c>
      <c r="C17" s="138" t="s">
        <v>14</v>
      </c>
      <c r="D17" s="139" t="s">
        <v>15</v>
      </c>
      <c r="E17" s="140" t="s">
        <v>16</v>
      </c>
      <c r="F17" s="140" t="s">
        <v>17</v>
      </c>
      <c r="G17" s="140" t="s">
        <v>18</v>
      </c>
      <c r="H17" s="140" t="s">
        <v>19</v>
      </c>
      <c r="I17" s="140" t="s">
        <v>20</v>
      </c>
      <c r="J17" s="140" t="s">
        <v>21</v>
      </c>
      <c r="K17" s="141" t="s">
        <v>22</v>
      </c>
      <c r="L17" s="141" t="s">
        <v>135</v>
      </c>
      <c r="M17" s="141" t="s">
        <v>136</v>
      </c>
      <c r="N17" s="141" t="s">
        <v>144</v>
      </c>
      <c r="O17" s="142" t="s">
        <v>25</v>
      </c>
      <c r="P17" s="139" t="s">
        <v>15</v>
      </c>
      <c r="Q17" s="140" t="s">
        <v>16</v>
      </c>
      <c r="R17" s="140" t="s">
        <v>17</v>
      </c>
      <c r="S17" s="140" t="s">
        <v>18</v>
      </c>
      <c r="T17" s="140" t="s">
        <v>19</v>
      </c>
      <c r="U17" s="140" t="s">
        <v>20</v>
      </c>
      <c r="V17" s="140" t="s">
        <v>26</v>
      </c>
      <c r="W17" s="141" t="s">
        <v>22</v>
      </c>
      <c r="X17" s="141" t="s">
        <v>135</v>
      </c>
      <c r="Y17" s="141" t="s">
        <v>29</v>
      </c>
      <c r="Z17" s="141" t="s">
        <v>133</v>
      </c>
      <c r="AA17" s="143" t="s">
        <v>31</v>
      </c>
      <c r="AB17" s="144" t="s">
        <v>32</v>
      </c>
      <c r="AC17" s="145" t="s">
        <v>33</v>
      </c>
      <c r="AD17" s="145" t="s">
        <v>34</v>
      </c>
      <c r="AE17" s="146" t="s">
        <v>134</v>
      </c>
    </row>
    <row r="18" spans="1:31" ht="30" customHeight="1" x14ac:dyDescent="0.3">
      <c r="A18" s="147" t="s">
        <v>36</v>
      </c>
      <c r="B18" s="296" t="s">
        <v>37</v>
      </c>
      <c r="C18" s="297"/>
      <c r="D18" s="46"/>
      <c r="E18" s="19"/>
      <c r="F18" s="19"/>
      <c r="G18" s="19"/>
      <c r="H18" s="19"/>
      <c r="I18" s="19"/>
      <c r="J18" s="19"/>
      <c r="K18" s="19"/>
      <c r="L18" s="19"/>
      <c r="M18" s="66"/>
      <c r="N18" s="19"/>
      <c r="O18" s="47"/>
      <c r="P18" s="60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70"/>
      <c r="AB18" s="60"/>
      <c r="AC18" s="19"/>
      <c r="AD18" s="20"/>
      <c r="AE18" s="55"/>
    </row>
    <row r="19" spans="1:31" ht="28.5" customHeight="1" x14ac:dyDescent="0.3">
      <c r="A19" s="148"/>
      <c r="B19" s="149"/>
      <c r="C19" s="150" t="s">
        <v>38</v>
      </c>
      <c r="D19" s="46"/>
      <c r="E19" s="19"/>
      <c r="F19" s="19"/>
      <c r="G19" s="19"/>
      <c r="H19" s="19"/>
      <c r="I19" s="19"/>
      <c r="J19" s="19"/>
      <c r="K19" s="19"/>
      <c r="L19" s="19"/>
      <c r="M19" s="66"/>
      <c r="N19" s="19"/>
      <c r="O19" s="47"/>
      <c r="P19" s="60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70"/>
      <c r="AB19" s="60"/>
      <c r="AC19" s="19"/>
      <c r="AD19" s="20"/>
      <c r="AE19" s="55"/>
    </row>
    <row r="20" spans="1:31" ht="27.75" customHeight="1" x14ac:dyDescent="0.35">
      <c r="A20" s="151" t="s">
        <v>125</v>
      </c>
      <c r="B20" s="152">
        <v>1</v>
      </c>
      <c r="C20" s="153" t="s">
        <v>74</v>
      </c>
      <c r="D20" s="72"/>
      <c r="E20" s="73"/>
      <c r="F20" s="73"/>
      <c r="G20" s="73"/>
      <c r="H20" s="73"/>
      <c r="I20" s="73"/>
      <c r="J20" s="73"/>
      <c r="K20" s="73"/>
      <c r="L20" s="73"/>
      <c r="M20" s="21"/>
      <c r="N20" s="21"/>
      <c r="O20" s="106"/>
      <c r="P20" s="72">
        <v>30</v>
      </c>
      <c r="Q20" s="73"/>
      <c r="R20" s="73"/>
      <c r="S20" s="73"/>
      <c r="T20" s="73"/>
      <c r="U20" s="73"/>
      <c r="V20" s="73"/>
      <c r="W20" s="73">
        <f>SUM(P20:V20)</f>
        <v>30</v>
      </c>
      <c r="X20" s="73">
        <v>20</v>
      </c>
      <c r="Y20" s="73">
        <f>SUM(W20:X20)</f>
        <v>50</v>
      </c>
      <c r="Z20" s="21">
        <v>2</v>
      </c>
      <c r="AA20" s="107" t="s">
        <v>39</v>
      </c>
      <c r="AB20" s="74">
        <f t="shared" ref="AB20:AC35" si="0">SUM(K20+W20)</f>
        <v>30</v>
      </c>
      <c r="AC20" s="75">
        <f t="shared" si="0"/>
        <v>20</v>
      </c>
      <c r="AD20" s="22">
        <f>SUM(AB20+AC20)</f>
        <v>50</v>
      </c>
      <c r="AE20" s="56">
        <f>SUM(N20+Z20)</f>
        <v>2</v>
      </c>
    </row>
    <row r="21" spans="1:31" ht="27" customHeight="1" x14ac:dyDescent="0.35">
      <c r="A21" s="154" t="s">
        <v>91</v>
      </c>
      <c r="B21" s="152">
        <v>2</v>
      </c>
      <c r="C21" s="155" t="s">
        <v>86</v>
      </c>
      <c r="D21" s="72"/>
      <c r="E21" s="73"/>
      <c r="F21" s="73"/>
      <c r="G21" s="73"/>
      <c r="H21" s="73"/>
      <c r="I21" s="73"/>
      <c r="J21" s="73"/>
      <c r="K21" s="73"/>
      <c r="L21" s="73"/>
      <c r="M21" s="21"/>
      <c r="N21" s="21"/>
      <c r="O21" s="106"/>
      <c r="P21" s="76">
        <v>35</v>
      </c>
      <c r="Q21" s="77">
        <v>10</v>
      </c>
      <c r="R21" s="77"/>
      <c r="S21" s="77"/>
      <c r="T21" s="77"/>
      <c r="U21" s="77"/>
      <c r="V21" s="77"/>
      <c r="W21" s="73">
        <f t="shared" ref="W21:W23" si="1">SUM(P21:V21)</f>
        <v>45</v>
      </c>
      <c r="X21" s="73">
        <v>30</v>
      </c>
      <c r="Y21" s="73">
        <f t="shared" ref="Y21:Y23" si="2">SUM(W21:X21)</f>
        <v>75</v>
      </c>
      <c r="Z21" s="21">
        <v>3</v>
      </c>
      <c r="AA21" s="107" t="s">
        <v>40</v>
      </c>
      <c r="AB21" s="74">
        <f t="shared" si="0"/>
        <v>45</v>
      </c>
      <c r="AC21" s="75">
        <f t="shared" si="0"/>
        <v>30</v>
      </c>
      <c r="AD21" s="22">
        <f t="shared" ref="AD21:AD55" si="3">SUM(AB21+AC21)</f>
        <v>75</v>
      </c>
      <c r="AE21" s="56">
        <f t="shared" ref="AE21:AE55" si="4">SUM(N21+Z21)</f>
        <v>3</v>
      </c>
    </row>
    <row r="22" spans="1:31" ht="26.25" customHeight="1" x14ac:dyDescent="0.35">
      <c r="A22" s="156" t="s">
        <v>92</v>
      </c>
      <c r="B22" s="152">
        <v>3</v>
      </c>
      <c r="C22" s="153" t="s">
        <v>41</v>
      </c>
      <c r="D22" s="76">
        <v>5</v>
      </c>
      <c r="E22" s="77">
        <v>10</v>
      </c>
      <c r="F22" s="77"/>
      <c r="G22" s="77"/>
      <c r="H22" s="77"/>
      <c r="I22" s="77"/>
      <c r="J22" s="77">
        <v>10</v>
      </c>
      <c r="K22" s="73">
        <f t="shared" ref="K22:K24" si="5">SUM(D22:J22)</f>
        <v>25</v>
      </c>
      <c r="L22" s="73">
        <v>25</v>
      </c>
      <c r="M22" s="21">
        <f t="shared" ref="M22:M24" si="6">SUM(L22,K22)</f>
        <v>50</v>
      </c>
      <c r="N22" s="21">
        <v>2</v>
      </c>
      <c r="O22" s="106" t="s">
        <v>39</v>
      </c>
      <c r="P22" s="76"/>
      <c r="Q22" s="77"/>
      <c r="R22" s="77"/>
      <c r="S22" s="77"/>
      <c r="T22" s="77"/>
      <c r="U22" s="77"/>
      <c r="V22" s="77"/>
      <c r="W22" s="73"/>
      <c r="X22" s="73"/>
      <c r="Y22" s="73"/>
      <c r="Z22" s="21"/>
      <c r="AA22" s="107"/>
      <c r="AB22" s="74">
        <f t="shared" si="0"/>
        <v>25</v>
      </c>
      <c r="AC22" s="75">
        <f t="shared" si="0"/>
        <v>25</v>
      </c>
      <c r="AD22" s="22">
        <f t="shared" si="3"/>
        <v>50</v>
      </c>
      <c r="AE22" s="56">
        <f t="shared" si="4"/>
        <v>2</v>
      </c>
    </row>
    <row r="23" spans="1:31" ht="20.25" customHeight="1" x14ac:dyDescent="0.35">
      <c r="A23" s="157" t="s">
        <v>88</v>
      </c>
      <c r="B23" s="152">
        <v>4</v>
      </c>
      <c r="C23" s="153" t="s">
        <v>75</v>
      </c>
      <c r="D23" s="72"/>
      <c r="E23" s="73"/>
      <c r="F23" s="73">
        <v>30</v>
      </c>
      <c r="G23" s="73"/>
      <c r="H23" s="73"/>
      <c r="I23" s="73"/>
      <c r="J23" s="73"/>
      <c r="K23" s="73">
        <f t="shared" si="5"/>
        <v>30</v>
      </c>
      <c r="L23" s="73">
        <v>20</v>
      </c>
      <c r="M23" s="21">
        <f t="shared" si="6"/>
        <v>50</v>
      </c>
      <c r="N23" s="21">
        <v>2</v>
      </c>
      <c r="O23" s="106" t="s">
        <v>39</v>
      </c>
      <c r="P23" s="76"/>
      <c r="Q23" s="77"/>
      <c r="R23" s="77">
        <v>30</v>
      </c>
      <c r="S23" s="77"/>
      <c r="T23" s="77"/>
      <c r="U23" s="77"/>
      <c r="V23" s="77"/>
      <c r="W23" s="73">
        <f t="shared" si="1"/>
        <v>30</v>
      </c>
      <c r="X23" s="73">
        <v>20</v>
      </c>
      <c r="Y23" s="73">
        <f t="shared" si="2"/>
        <v>50</v>
      </c>
      <c r="Z23" s="21">
        <v>2</v>
      </c>
      <c r="AA23" s="107" t="s">
        <v>39</v>
      </c>
      <c r="AB23" s="74">
        <f t="shared" si="0"/>
        <v>60</v>
      </c>
      <c r="AC23" s="75">
        <f t="shared" si="0"/>
        <v>40</v>
      </c>
      <c r="AD23" s="22">
        <f t="shared" si="3"/>
        <v>100</v>
      </c>
      <c r="AE23" s="56">
        <f t="shared" si="4"/>
        <v>4</v>
      </c>
    </row>
    <row r="24" spans="1:31" ht="31.5" customHeight="1" x14ac:dyDescent="0.35">
      <c r="A24" s="158" t="s">
        <v>116</v>
      </c>
      <c r="B24" s="152">
        <v>5</v>
      </c>
      <c r="C24" s="153" t="s">
        <v>76</v>
      </c>
      <c r="D24" s="76">
        <v>10</v>
      </c>
      <c r="E24" s="77">
        <v>20</v>
      </c>
      <c r="F24" s="77"/>
      <c r="G24" s="77"/>
      <c r="H24" s="77"/>
      <c r="I24" s="77"/>
      <c r="J24" s="77">
        <v>10</v>
      </c>
      <c r="K24" s="73">
        <f t="shared" si="5"/>
        <v>40</v>
      </c>
      <c r="L24" s="73">
        <v>35</v>
      </c>
      <c r="M24" s="21">
        <f t="shared" si="6"/>
        <v>75</v>
      </c>
      <c r="N24" s="21">
        <v>3</v>
      </c>
      <c r="O24" s="106" t="s">
        <v>39</v>
      </c>
      <c r="P24" s="76"/>
      <c r="Q24" s="77"/>
      <c r="R24" s="77"/>
      <c r="S24" s="77"/>
      <c r="T24" s="77"/>
      <c r="U24" s="77"/>
      <c r="V24" s="77"/>
      <c r="W24" s="73"/>
      <c r="X24" s="73"/>
      <c r="Y24" s="73"/>
      <c r="Z24" s="21"/>
      <c r="AA24" s="108"/>
      <c r="AB24" s="74">
        <f t="shared" si="0"/>
        <v>40</v>
      </c>
      <c r="AC24" s="75">
        <f t="shared" si="0"/>
        <v>35</v>
      </c>
      <c r="AD24" s="22">
        <f t="shared" si="3"/>
        <v>75</v>
      </c>
      <c r="AE24" s="56">
        <f t="shared" si="4"/>
        <v>3</v>
      </c>
    </row>
    <row r="25" spans="1:31" ht="27" customHeight="1" x14ac:dyDescent="0.35">
      <c r="A25" s="159"/>
      <c r="B25" s="160"/>
      <c r="C25" s="161" t="s">
        <v>42</v>
      </c>
      <c r="D25" s="78"/>
      <c r="E25" s="79"/>
      <c r="F25" s="79"/>
      <c r="G25" s="79"/>
      <c r="H25" s="79"/>
      <c r="I25" s="79"/>
      <c r="J25" s="79"/>
      <c r="K25" s="79"/>
      <c r="L25" s="79"/>
      <c r="M25" s="23"/>
      <c r="N25" s="23"/>
      <c r="O25" s="109"/>
      <c r="P25" s="80"/>
      <c r="Q25" s="81"/>
      <c r="R25" s="81"/>
      <c r="S25" s="81"/>
      <c r="T25" s="81"/>
      <c r="U25" s="81"/>
      <c r="V25" s="81"/>
      <c r="W25" s="79"/>
      <c r="X25" s="79"/>
      <c r="Y25" s="79"/>
      <c r="Z25" s="23"/>
      <c r="AA25" s="110"/>
      <c r="AB25" s="82"/>
      <c r="AC25" s="83"/>
      <c r="AD25" s="24"/>
      <c r="AE25" s="57"/>
    </row>
    <row r="26" spans="1:31" ht="24.75" customHeight="1" x14ac:dyDescent="0.35">
      <c r="A26" s="162" t="s">
        <v>95</v>
      </c>
      <c r="B26" s="163">
        <v>6</v>
      </c>
      <c r="C26" s="164" t="s">
        <v>43</v>
      </c>
      <c r="D26" s="84"/>
      <c r="E26" s="85"/>
      <c r="F26" s="85"/>
      <c r="G26" s="85"/>
      <c r="H26" s="85"/>
      <c r="I26" s="85"/>
      <c r="J26" s="85"/>
      <c r="K26" s="85"/>
      <c r="L26" s="85"/>
      <c r="M26" s="25"/>
      <c r="N26" s="25"/>
      <c r="O26" s="111"/>
      <c r="P26" s="86">
        <v>10</v>
      </c>
      <c r="Q26" s="87"/>
      <c r="R26" s="87">
        <v>10</v>
      </c>
      <c r="S26" s="87"/>
      <c r="T26" s="87"/>
      <c r="U26" s="87"/>
      <c r="V26" s="87"/>
      <c r="W26" s="87">
        <f t="shared" ref="W26:W32" si="7">SUM(P26:V26)</f>
        <v>20</v>
      </c>
      <c r="X26" s="87">
        <v>5</v>
      </c>
      <c r="Y26" s="87">
        <f t="shared" ref="Y26:Y32" si="8">SUM(W26:X26)</f>
        <v>25</v>
      </c>
      <c r="Z26" s="25">
        <v>1</v>
      </c>
      <c r="AA26" s="112" t="s">
        <v>39</v>
      </c>
      <c r="AB26" s="74">
        <f t="shared" si="0"/>
        <v>20</v>
      </c>
      <c r="AC26" s="75">
        <f t="shared" si="0"/>
        <v>5</v>
      </c>
      <c r="AD26" s="22">
        <f t="shared" si="3"/>
        <v>25</v>
      </c>
      <c r="AE26" s="56">
        <f t="shared" si="4"/>
        <v>1</v>
      </c>
    </row>
    <row r="27" spans="1:31" ht="27.75" customHeight="1" x14ac:dyDescent="0.35">
      <c r="A27" s="165" t="s">
        <v>139</v>
      </c>
      <c r="B27" s="163">
        <v>7</v>
      </c>
      <c r="C27" s="164" t="s">
        <v>98</v>
      </c>
      <c r="D27" s="84">
        <v>20</v>
      </c>
      <c r="E27" s="85"/>
      <c r="F27" s="85">
        <v>10</v>
      </c>
      <c r="G27" s="85">
        <v>10</v>
      </c>
      <c r="H27" s="85"/>
      <c r="I27" s="85"/>
      <c r="J27" s="85"/>
      <c r="K27" s="85">
        <f t="shared" ref="K27:K31" si="9">SUM(D27:J27)</f>
        <v>40</v>
      </c>
      <c r="L27" s="85">
        <v>35</v>
      </c>
      <c r="M27" s="25">
        <f t="shared" ref="M27:M31" si="10">SUM(L27,K27)</f>
        <v>75</v>
      </c>
      <c r="N27" s="25">
        <v>3</v>
      </c>
      <c r="O27" s="111" t="s">
        <v>39</v>
      </c>
      <c r="P27" s="86">
        <v>10</v>
      </c>
      <c r="Q27" s="87"/>
      <c r="R27" s="87">
        <v>15</v>
      </c>
      <c r="S27" s="87">
        <v>10</v>
      </c>
      <c r="T27" s="87"/>
      <c r="U27" s="87"/>
      <c r="V27" s="87"/>
      <c r="W27" s="87">
        <f t="shared" si="7"/>
        <v>35</v>
      </c>
      <c r="X27" s="87">
        <v>40</v>
      </c>
      <c r="Y27" s="87">
        <f t="shared" si="8"/>
        <v>75</v>
      </c>
      <c r="Z27" s="25">
        <v>3</v>
      </c>
      <c r="AA27" s="112" t="s">
        <v>40</v>
      </c>
      <c r="AB27" s="74">
        <f t="shared" si="0"/>
        <v>75</v>
      </c>
      <c r="AC27" s="75">
        <f t="shared" si="0"/>
        <v>75</v>
      </c>
      <c r="AD27" s="22">
        <f t="shared" si="3"/>
        <v>150</v>
      </c>
      <c r="AE27" s="56">
        <f t="shared" si="4"/>
        <v>6</v>
      </c>
    </row>
    <row r="28" spans="1:31" ht="22.5" customHeight="1" x14ac:dyDescent="0.35">
      <c r="A28" s="166" t="s">
        <v>97</v>
      </c>
      <c r="B28" s="167">
        <v>8</v>
      </c>
      <c r="C28" s="164" t="s">
        <v>99</v>
      </c>
      <c r="D28" s="84">
        <v>10</v>
      </c>
      <c r="E28" s="85"/>
      <c r="F28" s="85">
        <v>10</v>
      </c>
      <c r="G28" s="85">
        <v>10</v>
      </c>
      <c r="H28" s="85"/>
      <c r="I28" s="85"/>
      <c r="J28" s="85"/>
      <c r="K28" s="85">
        <f t="shared" si="9"/>
        <v>30</v>
      </c>
      <c r="L28" s="85">
        <v>45</v>
      </c>
      <c r="M28" s="25">
        <f t="shared" si="10"/>
        <v>75</v>
      </c>
      <c r="N28" s="25">
        <v>3</v>
      </c>
      <c r="O28" s="111" t="s">
        <v>39</v>
      </c>
      <c r="P28" s="86"/>
      <c r="Q28" s="87"/>
      <c r="R28" s="87">
        <v>15</v>
      </c>
      <c r="S28" s="87">
        <v>10</v>
      </c>
      <c r="T28" s="87"/>
      <c r="U28" s="87"/>
      <c r="V28" s="87"/>
      <c r="W28" s="87">
        <f t="shared" si="7"/>
        <v>25</v>
      </c>
      <c r="X28" s="87">
        <v>50</v>
      </c>
      <c r="Y28" s="87">
        <f t="shared" si="8"/>
        <v>75</v>
      </c>
      <c r="Z28" s="25">
        <v>3</v>
      </c>
      <c r="AA28" s="112" t="s">
        <v>40</v>
      </c>
      <c r="AB28" s="74">
        <f t="shared" si="0"/>
        <v>55</v>
      </c>
      <c r="AC28" s="75">
        <f t="shared" si="0"/>
        <v>95</v>
      </c>
      <c r="AD28" s="22">
        <f t="shared" si="3"/>
        <v>150</v>
      </c>
      <c r="AE28" s="56">
        <f t="shared" si="4"/>
        <v>6</v>
      </c>
    </row>
    <row r="29" spans="1:31" ht="27.75" customHeight="1" x14ac:dyDescent="0.35">
      <c r="A29" s="168" t="s">
        <v>102</v>
      </c>
      <c r="B29" s="167">
        <v>9</v>
      </c>
      <c r="C29" s="164" t="s">
        <v>77</v>
      </c>
      <c r="D29" s="84">
        <v>20</v>
      </c>
      <c r="E29" s="85"/>
      <c r="F29" s="87">
        <v>10</v>
      </c>
      <c r="G29" s="85"/>
      <c r="H29" s="85"/>
      <c r="I29" s="85"/>
      <c r="J29" s="85"/>
      <c r="K29" s="85">
        <f t="shared" si="9"/>
        <v>30</v>
      </c>
      <c r="L29" s="85">
        <v>45</v>
      </c>
      <c r="M29" s="25">
        <f t="shared" si="10"/>
        <v>75</v>
      </c>
      <c r="N29" s="25">
        <v>3</v>
      </c>
      <c r="O29" s="111" t="s">
        <v>39</v>
      </c>
      <c r="P29" s="86"/>
      <c r="Q29" s="87"/>
      <c r="R29" s="135"/>
      <c r="S29" s="87"/>
      <c r="T29" s="87"/>
      <c r="U29" s="87"/>
      <c r="V29" s="87"/>
      <c r="W29" s="87"/>
      <c r="X29" s="85"/>
      <c r="Y29" s="87"/>
      <c r="Z29" s="25"/>
      <c r="AA29" s="112"/>
      <c r="AB29" s="74">
        <f t="shared" si="0"/>
        <v>30</v>
      </c>
      <c r="AC29" s="75">
        <f t="shared" si="0"/>
        <v>45</v>
      </c>
      <c r="AD29" s="22">
        <f t="shared" si="3"/>
        <v>75</v>
      </c>
      <c r="AE29" s="56">
        <f t="shared" si="4"/>
        <v>3</v>
      </c>
    </row>
    <row r="30" spans="1:31" ht="27.75" customHeight="1" x14ac:dyDescent="0.35">
      <c r="A30" s="169" t="s">
        <v>105</v>
      </c>
      <c r="B30" s="167">
        <v>10</v>
      </c>
      <c r="C30" s="164" t="s">
        <v>80</v>
      </c>
      <c r="D30" s="84"/>
      <c r="E30" s="85"/>
      <c r="F30" s="87"/>
      <c r="G30" s="85"/>
      <c r="H30" s="85"/>
      <c r="I30" s="85"/>
      <c r="J30" s="85"/>
      <c r="K30" s="85"/>
      <c r="L30" s="85"/>
      <c r="M30" s="25"/>
      <c r="N30" s="25"/>
      <c r="O30" s="111"/>
      <c r="P30" s="84">
        <v>10</v>
      </c>
      <c r="Q30" s="85"/>
      <c r="R30" s="85">
        <v>5</v>
      </c>
      <c r="S30" s="85"/>
      <c r="T30" s="85"/>
      <c r="U30" s="85"/>
      <c r="V30" s="85"/>
      <c r="W30" s="87">
        <f t="shared" si="7"/>
        <v>15</v>
      </c>
      <c r="X30" s="85">
        <v>10</v>
      </c>
      <c r="Y30" s="87">
        <f t="shared" si="8"/>
        <v>25</v>
      </c>
      <c r="Z30" s="25">
        <v>1</v>
      </c>
      <c r="AA30" s="112" t="s">
        <v>39</v>
      </c>
      <c r="AB30" s="74">
        <f t="shared" si="0"/>
        <v>15</v>
      </c>
      <c r="AC30" s="75">
        <f t="shared" si="0"/>
        <v>10</v>
      </c>
      <c r="AD30" s="22">
        <f t="shared" si="3"/>
        <v>25</v>
      </c>
      <c r="AE30" s="56">
        <f t="shared" si="4"/>
        <v>1</v>
      </c>
    </row>
    <row r="31" spans="1:31" ht="26.25" customHeight="1" x14ac:dyDescent="0.35">
      <c r="A31" s="168" t="s">
        <v>104</v>
      </c>
      <c r="B31" s="167">
        <v>11</v>
      </c>
      <c r="C31" s="170" t="s">
        <v>44</v>
      </c>
      <c r="D31" s="86">
        <v>10</v>
      </c>
      <c r="E31" s="87"/>
      <c r="F31" s="87">
        <v>10</v>
      </c>
      <c r="G31" s="87"/>
      <c r="H31" s="87"/>
      <c r="I31" s="87"/>
      <c r="J31" s="87"/>
      <c r="K31" s="85">
        <f t="shared" si="9"/>
        <v>20</v>
      </c>
      <c r="L31" s="85">
        <v>5</v>
      </c>
      <c r="M31" s="25">
        <f t="shared" si="10"/>
        <v>25</v>
      </c>
      <c r="N31" s="25">
        <v>1</v>
      </c>
      <c r="O31" s="111" t="s">
        <v>40</v>
      </c>
      <c r="P31" s="86"/>
      <c r="Q31" s="87"/>
      <c r="R31" s="87"/>
      <c r="S31" s="87"/>
      <c r="T31" s="87"/>
      <c r="U31" s="87"/>
      <c r="V31" s="87"/>
      <c r="W31" s="87"/>
      <c r="X31" s="85"/>
      <c r="Y31" s="87"/>
      <c r="Z31" s="25"/>
      <c r="AA31" s="112"/>
      <c r="AB31" s="74">
        <f t="shared" si="0"/>
        <v>20</v>
      </c>
      <c r="AC31" s="75">
        <f t="shared" si="0"/>
        <v>5</v>
      </c>
      <c r="AD31" s="22">
        <f t="shared" si="3"/>
        <v>25</v>
      </c>
      <c r="AE31" s="56">
        <f t="shared" si="4"/>
        <v>1</v>
      </c>
    </row>
    <row r="32" spans="1:31" ht="26.25" customHeight="1" x14ac:dyDescent="0.35">
      <c r="A32" s="166" t="s">
        <v>97</v>
      </c>
      <c r="B32" s="167">
        <v>12</v>
      </c>
      <c r="C32" s="164" t="s">
        <v>45</v>
      </c>
      <c r="D32" s="84"/>
      <c r="E32" s="85"/>
      <c r="F32" s="85"/>
      <c r="G32" s="85"/>
      <c r="H32" s="85"/>
      <c r="I32" s="85"/>
      <c r="J32" s="85"/>
      <c r="K32" s="85"/>
      <c r="L32" s="85"/>
      <c r="M32" s="25"/>
      <c r="N32" s="25"/>
      <c r="O32" s="111"/>
      <c r="P32" s="84">
        <v>20</v>
      </c>
      <c r="Q32" s="85"/>
      <c r="R32" s="85">
        <v>10</v>
      </c>
      <c r="S32" s="85"/>
      <c r="T32" s="85"/>
      <c r="U32" s="85"/>
      <c r="V32" s="85"/>
      <c r="W32" s="87">
        <f t="shared" si="7"/>
        <v>30</v>
      </c>
      <c r="X32" s="85">
        <v>20</v>
      </c>
      <c r="Y32" s="87">
        <f t="shared" si="8"/>
        <v>50</v>
      </c>
      <c r="Z32" s="25">
        <v>2</v>
      </c>
      <c r="AA32" s="112" t="s">
        <v>39</v>
      </c>
      <c r="AB32" s="74">
        <f t="shared" si="0"/>
        <v>30</v>
      </c>
      <c r="AC32" s="75">
        <f t="shared" si="0"/>
        <v>20</v>
      </c>
      <c r="AD32" s="22">
        <f t="shared" si="3"/>
        <v>50</v>
      </c>
      <c r="AE32" s="56">
        <f t="shared" si="4"/>
        <v>2</v>
      </c>
    </row>
    <row r="33" spans="1:31" ht="26.25" customHeight="1" x14ac:dyDescent="0.35">
      <c r="A33" s="165" t="s">
        <v>103</v>
      </c>
      <c r="B33" s="163">
        <v>13</v>
      </c>
      <c r="C33" s="164" t="s">
        <v>146</v>
      </c>
      <c r="D33" s="84">
        <v>10</v>
      </c>
      <c r="E33" s="85"/>
      <c r="F33" s="85">
        <v>10</v>
      </c>
      <c r="G33" s="85"/>
      <c r="H33" s="85"/>
      <c r="I33" s="85"/>
      <c r="J33" s="85"/>
      <c r="K33" s="85">
        <f>SUM(D33:J33)</f>
        <v>20</v>
      </c>
      <c r="L33" s="85">
        <v>5</v>
      </c>
      <c r="M33" s="25">
        <f>SUM(L33,K33)</f>
        <v>25</v>
      </c>
      <c r="N33" s="25">
        <v>1</v>
      </c>
      <c r="O33" s="111" t="s">
        <v>39</v>
      </c>
      <c r="P33" s="84"/>
      <c r="Q33" s="85"/>
      <c r="R33" s="85"/>
      <c r="S33" s="85"/>
      <c r="T33" s="85"/>
      <c r="U33" s="85"/>
      <c r="V33" s="85"/>
      <c r="W33" s="87"/>
      <c r="X33" s="85"/>
      <c r="Y33" s="87"/>
      <c r="Z33" s="25"/>
      <c r="AA33" s="112"/>
      <c r="AB33" s="74">
        <f t="shared" si="0"/>
        <v>20</v>
      </c>
      <c r="AC33" s="75">
        <f t="shared" si="0"/>
        <v>5</v>
      </c>
      <c r="AD33" s="22">
        <f t="shared" si="3"/>
        <v>25</v>
      </c>
      <c r="AE33" s="56">
        <f t="shared" si="4"/>
        <v>1</v>
      </c>
    </row>
    <row r="34" spans="1:31" ht="31.5" customHeight="1" x14ac:dyDescent="0.35">
      <c r="A34" s="171"/>
      <c r="B34" s="172"/>
      <c r="C34" s="173" t="s">
        <v>46</v>
      </c>
      <c r="D34" s="4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13"/>
      <c r="P34" s="48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82"/>
      <c r="AC34" s="83"/>
      <c r="AD34" s="24"/>
      <c r="AE34" s="57"/>
    </row>
    <row r="35" spans="1:31" ht="26.25" customHeight="1" x14ac:dyDescent="0.35">
      <c r="A35" s="174" t="s">
        <v>90</v>
      </c>
      <c r="B35" s="175">
        <v>14</v>
      </c>
      <c r="C35" s="176" t="s">
        <v>81</v>
      </c>
      <c r="D35" s="49">
        <v>15</v>
      </c>
      <c r="E35" s="27"/>
      <c r="F35" s="27"/>
      <c r="G35" s="27"/>
      <c r="H35" s="27"/>
      <c r="I35" s="27"/>
      <c r="J35" s="27"/>
      <c r="K35" s="27">
        <f>SUM(D35:J35)</f>
        <v>15</v>
      </c>
      <c r="L35" s="27">
        <v>10</v>
      </c>
      <c r="M35" s="28">
        <f>SUM(L35,K35)</f>
        <v>25</v>
      </c>
      <c r="N35" s="28">
        <v>1</v>
      </c>
      <c r="O35" s="115" t="s">
        <v>39</v>
      </c>
      <c r="P35" s="49"/>
      <c r="Q35" s="27"/>
      <c r="R35" s="27"/>
      <c r="S35" s="27"/>
      <c r="T35" s="27"/>
      <c r="U35" s="27"/>
      <c r="V35" s="27"/>
      <c r="W35" s="27"/>
      <c r="X35" s="27"/>
      <c r="Y35" s="27"/>
      <c r="Z35" s="28"/>
      <c r="AA35" s="116"/>
      <c r="AB35" s="74">
        <f t="shared" si="0"/>
        <v>15</v>
      </c>
      <c r="AC35" s="75">
        <f t="shared" si="0"/>
        <v>10</v>
      </c>
      <c r="AD35" s="22">
        <f t="shared" si="3"/>
        <v>25</v>
      </c>
      <c r="AE35" s="56">
        <f t="shared" si="4"/>
        <v>1</v>
      </c>
    </row>
    <row r="36" spans="1:31" ht="26.25" customHeight="1" x14ac:dyDescent="0.35">
      <c r="A36" s="177" t="s">
        <v>125</v>
      </c>
      <c r="B36" s="175">
        <v>15</v>
      </c>
      <c r="C36" s="176" t="s">
        <v>127</v>
      </c>
      <c r="D36" s="49">
        <v>5</v>
      </c>
      <c r="E36" s="27"/>
      <c r="F36" s="27">
        <v>20</v>
      </c>
      <c r="G36" s="27"/>
      <c r="H36" s="27"/>
      <c r="I36" s="27"/>
      <c r="J36" s="27"/>
      <c r="K36" s="27">
        <f>SUM(D36:J36)</f>
        <v>25</v>
      </c>
      <c r="L36" s="27">
        <v>25</v>
      </c>
      <c r="M36" s="28">
        <f>SUM(L36,K36)</f>
        <v>50</v>
      </c>
      <c r="N36" s="28">
        <v>2</v>
      </c>
      <c r="O36" s="115" t="s">
        <v>39</v>
      </c>
      <c r="P36" s="49"/>
      <c r="Q36" s="27"/>
      <c r="R36" s="27"/>
      <c r="S36" s="27"/>
      <c r="T36" s="27"/>
      <c r="U36" s="27"/>
      <c r="V36" s="27"/>
      <c r="W36" s="27"/>
      <c r="X36" s="27"/>
      <c r="Y36" s="27"/>
      <c r="Z36" s="28"/>
      <c r="AA36" s="116"/>
      <c r="AB36" s="74">
        <f t="shared" ref="AB36:AC55" si="11">SUM(K36+W36)</f>
        <v>25</v>
      </c>
      <c r="AC36" s="75">
        <f t="shared" si="11"/>
        <v>25</v>
      </c>
      <c r="AD36" s="22">
        <f t="shared" si="3"/>
        <v>50</v>
      </c>
      <c r="AE36" s="56">
        <f t="shared" si="4"/>
        <v>2</v>
      </c>
    </row>
    <row r="37" spans="1:31" ht="26.25" customHeight="1" x14ac:dyDescent="0.35">
      <c r="A37" s="168" t="s">
        <v>116</v>
      </c>
      <c r="B37" s="178">
        <v>16</v>
      </c>
      <c r="C37" s="176" t="s">
        <v>94</v>
      </c>
      <c r="D37" s="49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115"/>
      <c r="P37" s="49">
        <v>15</v>
      </c>
      <c r="Q37" s="27">
        <v>5</v>
      </c>
      <c r="R37" s="27"/>
      <c r="S37" s="27"/>
      <c r="T37" s="27"/>
      <c r="U37" s="27"/>
      <c r="V37" s="27"/>
      <c r="W37" s="27">
        <f t="shared" ref="W37" si="12">SUM(P37:V37)</f>
        <v>20</v>
      </c>
      <c r="X37" s="27">
        <v>5</v>
      </c>
      <c r="Y37" s="27">
        <f t="shared" ref="Y37" si="13">SUM(W37:X37)</f>
        <v>25</v>
      </c>
      <c r="Z37" s="28">
        <v>1</v>
      </c>
      <c r="AA37" s="116" t="s">
        <v>39</v>
      </c>
      <c r="AB37" s="74">
        <f t="shared" si="11"/>
        <v>20</v>
      </c>
      <c r="AC37" s="75">
        <f t="shared" si="11"/>
        <v>5</v>
      </c>
      <c r="AD37" s="22">
        <f t="shared" si="3"/>
        <v>25</v>
      </c>
      <c r="AE37" s="56">
        <f t="shared" si="4"/>
        <v>1</v>
      </c>
    </row>
    <row r="38" spans="1:31" ht="26.25" customHeight="1" x14ac:dyDescent="0.35">
      <c r="A38" s="179" t="s">
        <v>106</v>
      </c>
      <c r="B38" s="175">
        <v>17</v>
      </c>
      <c r="C38" s="176" t="s">
        <v>82</v>
      </c>
      <c r="D38" s="49"/>
      <c r="E38" s="27"/>
      <c r="F38" s="27"/>
      <c r="G38" s="27"/>
      <c r="H38" s="27"/>
      <c r="I38" s="27"/>
      <c r="J38" s="27">
        <v>3</v>
      </c>
      <c r="K38" s="27">
        <f t="shared" ref="K38" si="14">SUM(D38:J38)</f>
        <v>3</v>
      </c>
      <c r="L38" s="27">
        <v>0</v>
      </c>
      <c r="M38" s="28">
        <f t="shared" ref="M38" si="15">SUM(L38,K38)</f>
        <v>3</v>
      </c>
      <c r="N38" s="28">
        <v>0</v>
      </c>
      <c r="O38" s="115" t="s">
        <v>84</v>
      </c>
      <c r="P38" s="49"/>
      <c r="Q38" s="27"/>
      <c r="R38" s="27"/>
      <c r="S38" s="27"/>
      <c r="T38" s="27"/>
      <c r="U38" s="27"/>
      <c r="V38" s="27"/>
      <c r="W38" s="27"/>
      <c r="X38" s="27"/>
      <c r="Y38" s="27"/>
      <c r="Z38" s="28"/>
      <c r="AA38" s="116"/>
      <c r="AB38" s="74">
        <f t="shared" si="11"/>
        <v>3</v>
      </c>
      <c r="AC38" s="75">
        <f t="shared" si="11"/>
        <v>0</v>
      </c>
      <c r="AD38" s="22">
        <f t="shared" si="3"/>
        <v>3</v>
      </c>
      <c r="AE38" s="56">
        <f t="shared" si="4"/>
        <v>0</v>
      </c>
    </row>
    <row r="39" spans="1:31" ht="26.25" customHeight="1" x14ac:dyDescent="0.35">
      <c r="A39" s="179" t="s">
        <v>107</v>
      </c>
      <c r="B39" s="175">
        <v>18</v>
      </c>
      <c r="C39" s="176" t="s">
        <v>83</v>
      </c>
      <c r="D39" s="49"/>
      <c r="E39" s="27"/>
      <c r="F39" s="27"/>
      <c r="G39" s="27"/>
      <c r="H39" s="27"/>
      <c r="I39" s="27"/>
      <c r="J39" s="27">
        <v>2</v>
      </c>
      <c r="K39" s="27">
        <f>SUM(D39:J39)</f>
        <v>2</v>
      </c>
      <c r="L39" s="27">
        <v>0</v>
      </c>
      <c r="M39" s="28">
        <f>SUM(L39,K39)</f>
        <v>2</v>
      </c>
      <c r="N39" s="28">
        <v>0</v>
      </c>
      <c r="O39" s="115" t="s">
        <v>84</v>
      </c>
      <c r="P39" s="49"/>
      <c r="Q39" s="27"/>
      <c r="R39" s="27"/>
      <c r="S39" s="27"/>
      <c r="T39" s="27"/>
      <c r="U39" s="27"/>
      <c r="V39" s="27"/>
      <c r="W39" s="27"/>
      <c r="X39" s="27"/>
      <c r="Y39" s="27"/>
      <c r="Z39" s="28"/>
      <c r="AA39" s="116"/>
      <c r="AB39" s="74">
        <f t="shared" si="11"/>
        <v>2</v>
      </c>
      <c r="AC39" s="75">
        <f t="shared" si="11"/>
        <v>0</v>
      </c>
      <c r="AD39" s="22">
        <f t="shared" si="3"/>
        <v>2</v>
      </c>
      <c r="AE39" s="56">
        <f t="shared" si="4"/>
        <v>0</v>
      </c>
    </row>
    <row r="40" spans="1:31" ht="28.5" customHeight="1" x14ac:dyDescent="0.35">
      <c r="A40" s="180"/>
      <c r="B40" s="172"/>
      <c r="C40" s="173" t="s">
        <v>47</v>
      </c>
      <c r="D40" s="4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13"/>
      <c r="P40" s="48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82"/>
      <c r="AC40" s="83"/>
      <c r="AD40" s="24"/>
      <c r="AE40" s="57"/>
    </row>
    <row r="41" spans="1:31" ht="26.25" customHeight="1" x14ac:dyDescent="0.35">
      <c r="A41" s="181"/>
      <c r="B41" s="182">
        <v>19</v>
      </c>
      <c r="C41" s="183" t="s">
        <v>145</v>
      </c>
      <c r="D41" s="88"/>
      <c r="E41" s="89">
        <v>60</v>
      </c>
      <c r="F41" s="89"/>
      <c r="G41" s="89"/>
      <c r="H41" s="89"/>
      <c r="I41" s="89"/>
      <c r="J41" s="89"/>
      <c r="K41" s="89">
        <f>SUM(D41:J41)</f>
        <v>60</v>
      </c>
      <c r="L41" s="89">
        <v>40</v>
      </c>
      <c r="M41" s="29">
        <f>SUM(L41,K41)</f>
        <v>100</v>
      </c>
      <c r="N41" s="29">
        <v>4</v>
      </c>
      <c r="O41" s="117" t="s">
        <v>39</v>
      </c>
      <c r="P41" s="88"/>
      <c r="Q41" s="89">
        <v>30</v>
      </c>
      <c r="R41" s="89"/>
      <c r="S41" s="89"/>
      <c r="T41" s="89"/>
      <c r="U41" s="89"/>
      <c r="V41" s="89"/>
      <c r="W41" s="89">
        <f>SUM(P41:V41)</f>
        <v>30</v>
      </c>
      <c r="X41" s="89">
        <v>20</v>
      </c>
      <c r="Y41" s="89">
        <f>SUM(W41:X41)</f>
        <v>50</v>
      </c>
      <c r="Z41" s="29">
        <v>2</v>
      </c>
      <c r="AA41" s="118"/>
      <c r="AB41" s="119">
        <f t="shared" si="11"/>
        <v>90</v>
      </c>
      <c r="AC41" s="29">
        <f t="shared" si="11"/>
        <v>60</v>
      </c>
      <c r="AD41" s="30">
        <f t="shared" si="3"/>
        <v>150</v>
      </c>
      <c r="AE41" s="50">
        <f t="shared" si="4"/>
        <v>6</v>
      </c>
    </row>
    <row r="42" spans="1:31" ht="26.25" customHeight="1" x14ac:dyDescent="0.35">
      <c r="A42" s="158" t="s">
        <v>138</v>
      </c>
      <c r="B42" s="184">
        <v>1</v>
      </c>
      <c r="C42" s="185" t="s">
        <v>147</v>
      </c>
      <c r="D42" s="90"/>
      <c r="E42" s="91">
        <v>30</v>
      </c>
      <c r="F42" s="91"/>
      <c r="G42" s="91"/>
      <c r="H42" s="91"/>
      <c r="I42" s="91"/>
      <c r="J42" s="91"/>
      <c r="K42" s="91">
        <f>SUM(D42:J42)</f>
        <v>30</v>
      </c>
      <c r="L42" s="91">
        <v>20</v>
      </c>
      <c r="M42" s="31">
        <f>SUM(L42,K42)</f>
        <v>50</v>
      </c>
      <c r="N42" s="31">
        <v>2</v>
      </c>
      <c r="O42" s="120" t="s">
        <v>39</v>
      </c>
      <c r="P42" s="90"/>
      <c r="Q42" s="91"/>
      <c r="R42" s="91"/>
      <c r="S42" s="91"/>
      <c r="T42" s="91"/>
      <c r="U42" s="91"/>
      <c r="V42" s="91"/>
      <c r="W42" s="91"/>
      <c r="X42" s="91"/>
      <c r="Y42" s="91"/>
      <c r="Z42" s="31"/>
      <c r="AA42" s="121"/>
      <c r="AB42" s="74">
        <f t="shared" si="11"/>
        <v>30</v>
      </c>
      <c r="AC42" s="75">
        <f t="shared" si="11"/>
        <v>20</v>
      </c>
      <c r="AD42" s="22">
        <f t="shared" si="3"/>
        <v>50</v>
      </c>
      <c r="AE42" s="56">
        <f t="shared" si="4"/>
        <v>2</v>
      </c>
    </row>
    <row r="43" spans="1:31" ht="26.25" customHeight="1" x14ac:dyDescent="0.35">
      <c r="A43" s="186" t="s">
        <v>89</v>
      </c>
      <c r="B43" s="184">
        <v>2</v>
      </c>
      <c r="C43" s="185" t="s">
        <v>73</v>
      </c>
      <c r="D43" s="90"/>
      <c r="E43" s="91"/>
      <c r="F43" s="91"/>
      <c r="G43" s="91"/>
      <c r="H43" s="91"/>
      <c r="I43" s="91"/>
      <c r="J43" s="91"/>
      <c r="K43" s="91"/>
      <c r="L43" s="91"/>
      <c r="M43" s="31"/>
      <c r="N43" s="31"/>
      <c r="O43" s="120"/>
      <c r="P43" s="90"/>
      <c r="Q43" s="91">
        <v>30</v>
      </c>
      <c r="R43" s="91"/>
      <c r="S43" s="91"/>
      <c r="T43" s="91"/>
      <c r="U43" s="91"/>
      <c r="V43" s="91"/>
      <c r="W43" s="91">
        <f t="shared" ref="W43:W47" si="16">SUM(P43:V43)</f>
        <v>30</v>
      </c>
      <c r="X43" s="91">
        <v>20</v>
      </c>
      <c r="Y43" s="91">
        <f t="shared" ref="Y43:Y47" si="17">SUM(W43:X43)</f>
        <v>50</v>
      </c>
      <c r="Z43" s="31">
        <v>2</v>
      </c>
      <c r="AA43" s="121" t="s">
        <v>39</v>
      </c>
      <c r="AB43" s="74">
        <f t="shared" si="11"/>
        <v>30</v>
      </c>
      <c r="AC43" s="75">
        <f t="shared" si="11"/>
        <v>20</v>
      </c>
      <c r="AD43" s="22">
        <f t="shared" si="3"/>
        <v>50</v>
      </c>
      <c r="AE43" s="56">
        <f t="shared" si="4"/>
        <v>2</v>
      </c>
    </row>
    <row r="44" spans="1:31" ht="43.5" customHeight="1" x14ac:dyDescent="0.35">
      <c r="A44" s="186" t="s">
        <v>48</v>
      </c>
      <c r="B44" s="184">
        <v>3</v>
      </c>
      <c r="C44" s="185" t="s">
        <v>85</v>
      </c>
      <c r="D44" s="90"/>
      <c r="E44" s="91">
        <v>30</v>
      </c>
      <c r="F44" s="91"/>
      <c r="G44" s="91"/>
      <c r="H44" s="91"/>
      <c r="I44" s="91"/>
      <c r="J44" s="91"/>
      <c r="K44" s="91">
        <f t="shared" ref="K44:K45" si="18">SUM(D44:J44)</f>
        <v>30</v>
      </c>
      <c r="L44" s="91">
        <v>20</v>
      </c>
      <c r="M44" s="31">
        <f t="shared" ref="M44:M45" si="19">SUM(L44,K44)</f>
        <v>50</v>
      </c>
      <c r="N44" s="31">
        <v>2</v>
      </c>
      <c r="O44" s="120" t="s">
        <v>39</v>
      </c>
      <c r="P44" s="90"/>
      <c r="Q44" s="91"/>
      <c r="R44" s="91"/>
      <c r="S44" s="91"/>
      <c r="T44" s="91"/>
      <c r="U44" s="91"/>
      <c r="V44" s="91"/>
      <c r="W44" s="91"/>
      <c r="X44" s="91"/>
      <c r="Y44" s="91"/>
      <c r="Z44" s="31"/>
      <c r="AA44" s="121"/>
      <c r="AB44" s="74">
        <f t="shared" si="11"/>
        <v>30</v>
      </c>
      <c r="AC44" s="75">
        <f t="shared" si="11"/>
        <v>20</v>
      </c>
      <c r="AD44" s="22">
        <f t="shared" si="3"/>
        <v>50</v>
      </c>
      <c r="AE44" s="56">
        <f t="shared" si="4"/>
        <v>2</v>
      </c>
    </row>
    <row r="45" spans="1:31" ht="26.25" customHeight="1" x14ac:dyDescent="0.35">
      <c r="A45" s="158" t="s">
        <v>93</v>
      </c>
      <c r="B45" s="184">
        <v>4</v>
      </c>
      <c r="C45" s="187" t="s">
        <v>49</v>
      </c>
      <c r="D45" s="90"/>
      <c r="E45" s="91">
        <v>30</v>
      </c>
      <c r="F45" s="91"/>
      <c r="G45" s="91"/>
      <c r="H45" s="91"/>
      <c r="I45" s="91"/>
      <c r="J45" s="91"/>
      <c r="K45" s="91">
        <f t="shared" si="18"/>
        <v>30</v>
      </c>
      <c r="L45" s="91">
        <v>20</v>
      </c>
      <c r="M45" s="31">
        <f t="shared" si="19"/>
        <v>50</v>
      </c>
      <c r="N45" s="31">
        <v>2</v>
      </c>
      <c r="O45" s="120" t="s">
        <v>39</v>
      </c>
      <c r="P45" s="90"/>
      <c r="Q45" s="91"/>
      <c r="R45" s="91"/>
      <c r="S45" s="91"/>
      <c r="T45" s="91"/>
      <c r="U45" s="91"/>
      <c r="V45" s="91"/>
      <c r="W45" s="91"/>
      <c r="X45" s="91"/>
      <c r="Y45" s="91"/>
      <c r="Z45" s="31"/>
      <c r="AA45" s="121"/>
      <c r="AB45" s="74">
        <f t="shared" si="11"/>
        <v>30</v>
      </c>
      <c r="AC45" s="75">
        <f t="shared" si="11"/>
        <v>20</v>
      </c>
      <c r="AD45" s="22">
        <f t="shared" si="3"/>
        <v>50</v>
      </c>
      <c r="AE45" s="56">
        <f t="shared" si="4"/>
        <v>2</v>
      </c>
    </row>
    <row r="46" spans="1:31" ht="26.25" customHeight="1" x14ac:dyDescent="0.35">
      <c r="A46" s="158" t="s">
        <v>92</v>
      </c>
      <c r="B46" s="184">
        <v>5</v>
      </c>
      <c r="C46" s="187" t="s">
        <v>50</v>
      </c>
      <c r="D46" s="90"/>
      <c r="E46" s="92"/>
      <c r="F46" s="91"/>
      <c r="G46" s="91"/>
      <c r="H46" s="91"/>
      <c r="I46" s="91"/>
      <c r="J46" s="91"/>
      <c r="K46" s="91"/>
      <c r="L46" s="32"/>
      <c r="M46" s="31"/>
      <c r="N46" s="31"/>
      <c r="O46" s="120"/>
      <c r="P46" s="90"/>
      <c r="Q46" s="91">
        <v>30</v>
      </c>
      <c r="R46" s="91"/>
      <c r="S46" s="91"/>
      <c r="T46" s="91"/>
      <c r="U46" s="91"/>
      <c r="V46" s="91"/>
      <c r="W46" s="91">
        <f t="shared" si="16"/>
        <v>30</v>
      </c>
      <c r="X46" s="91">
        <v>20</v>
      </c>
      <c r="Y46" s="91">
        <f t="shared" si="17"/>
        <v>50</v>
      </c>
      <c r="Z46" s="31">
        <v>2</v>
      </c>
      <c r="AA46" s="121" t="s">
        <v>39</v>
      </c>
      <c r="AB46" s="74">
        <f t="shared" si="11"/>
        <v>30</v>
      </c>
      <c r="AC46" s="75">
        <f t="shared" si="11"/>
        <v>20</v>
      </c>
      <c r="AD46" s="22">
        <f t="shared" si="3"/>
        <v>50</v>
      </c>
      <c r="AE46" s="56">
        <f t="shared" si="4"/>
        <v>2</v>
      </c>
    </row>
    <row r="47" spans="1:31" ht="26.25" customHeight="1" x14ac:dyDescent="0.35">
      <c r="A47" s="188" t="s">
        <v>51</v>
      </c>
      <c r="B47" s="184">
        <v>6</v>
      </c>
      <c r="C47" s="185" t="s">
        <v>52</v>
      </c>
      <c r="D47" s="93"/>
      <c r="E47" s="91"/>
      <c r="F47" s="91"/>
      <c r="G47" s="91"/>
      <c r="H47" s="91"/>
      <c r="I47" s="91"/>
      <c r="J47" s="91"/>
      <c r="K47" s="91"/>
      <c r="L47" s="33"/>
      <c r="M47" s="31"/>
      <c r="N47" s="31"/>
      <c r="O47" s="120"/>
      <c r="P47" s="90"/>
      <c r="Q47" s="91">
        <v>30</v>
      </c>
      <c r="R47" s="91"/>
      <c r="S47" s="91"/>
      <c r="T47" s="91"/>
      <c r="U47" s="91"/>
      <c r="V47" s="91"/>
      <c r="W47" s="91">
        <f t="shared" si="16"/>
        <v>30</v>
      </c>
      <c r="X47" s="91">
        <v>20</v>
      </c>
      <c r="Y47" s="91">
        <f t="shared" si="17"/>
        <v>50</v>
      </c>
      <c r="Z47" s="31">
        <v>2</v>
      </c>
      <c r="AA47" s="121" t="s">
        <v>39</v>
      </c>
      <c r="AB47" s="74">
        <f t="shared" si="11"/>
        <v>30</v>
      </c>
      <c r="AC47" s="75">
        <f t="shared" si="11"/>
        <v>20</v>
      </c>
      <c r="AD47" s="22">
        <f t="shared" si="3"/>
        <v>50</v>
      </c>
      <c r="AE47" s="56">
        <f t="shared" si="4"/>
        <v>2</v>
      </c>
    </row>
    <row r="48" spans="1:31" ht="30" customHeight="1" x14ac:dyDescent="0.35">
      <c r="A48" s="189"/>
      <c r="B48" s="172"/>
      <c r="C48" s="173" t="s">
        <v>65</v>
      </c>
      <c r="D48" s="4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13"/>
      <c r="P48" s="48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14"/>
      <c r="AB48" s="82"/>
      <c r="AC48" s="83"/>
      <c r="AD48" s="24"/>
      <c r="AE48" s="57"/>
    </row>
    <row r="49" spans="1:31" ht="24.75" customHeight="1" x14ac:dyDescent="0.35">
      <c r="A49" s="190" t="s">
        <v>108</v>
      </c>
      <c r="B49" s="191">
        <v>20</v>
      </c>
      <c r="C49" s="192" t="s">
        <v>53</v>
      </c>
      <c r="D49" s="94"/>
      <c r="E49" s="95"/>
      <c r="F49" s="95"/>
      <c r="G49" s="95"/>
      <c r="H49" s="95"/>
      <c r="I49" s="95"/>
      <c r="J49" s="95"/>
      <c r="K49" s="95"/>
      <c r="L49" s="95"/>
      <c r="M49" s="34"/>
      <c r="N49" s="34"/>
      <c r="O49" s="122"/>
      <c r="P49" s="96">
        <v>10</v>
      </c>
      <c r="Q49" s="97"/>
      <c r="R49" s="97">
        <v>10</v>
      </c>
      <c r="S49" s="97"/>
      <c r="T49" s="97"/>
      <c r="U49" s="97"/>
      <c r="V49" s="97">
        <v>10</v>
      </c>
      <c r="W49" s="97">
        <f>SUM(P49:V49)</f>
        <v>30</v>
      </c>
      <c r="X49" s="95">
        <v>45</v>
      </c>
      <c r="Y49" s="97">
        <f>SUM(W49:X49)</f>
        <v>75</v>
      </c>
      <c r="Z49" s="34">
        <v>3</v>
      </c>
      <c r="AA49" s="123" t="s">
        <v>39</v>
      </c>
      <c r="AB49" s="74">
        <f t="shared" si="11"/>
        <v>30</v>
      </c>
      <c r="AC49" s="75">
        <f t="shared" si="11"/>
        <v>45</v>
      </c>
      <c r="AD49" s="22">
        <f t="shared" si="3"/>
        <v>75</v>
      </c>
      <c r="AE49" s="56">
        <f t="shared" si="4"/>
        <v>3</v>
      </c>
    </row>
    <row r="50" spans="1:31" ht="24" customHeight="1" x14ac:dyDescent="0.35">
      <c r="A50" s="193" t="s">
        <v>125</v>
      </c>
      <c r="B50" s="191">
        <v>21</v>
      </c>
      <c r="C50" s="194" t="s">
        <v>54</v>
      </c>
      <c r="D50" s="94"/>
      <c r="E50" s="95"/>
      <c r="F50" s="95"/>
      <c r="G50" s="95"/>
      <c r="H50" s="95"/>
      <c r="I50" s="95"/>
      <c r="J50" s="95"/>
      <c r="K50" s="95"/>
      <c r="L50" s="95"/>
      <c r="M50" s="34"/>
      <c r="N50" s="34"/>
      <c r="O50" s="122"/>
      <c r="P50" s="96"/>
      <c r="Q50" s="97">
        <v>20</v>
      </c>
      <c r="R50" s="97"/>
      <c r="S50" s="97"/>
      <c r="T50" s="97"/>
      <c r="U50" s="97"/>
      <c r="V50" s="97">
        <v>10</v>
      </c>
      <c r="W50" s="97">
        <f>SUM(P50:V50)</f>
        <v>30</v>
      </c>
      <c r="X50" s="95">
        <v>45</v>
      </c>
      <c r="Y50" s="97">
        <f>SUM(W50:X50)</f>
        <v>75</v>
      </c>
      <c r="Z50" s="34">
        <v>3</v>
      </c>
      <c r="AA50" s="123" t="s">
        <v>39</v>
      </c>
      <c r="AB50" s="74">
        <f t="shared" si="11"/>
        <v>30</v>
      </c>
      <c r="AC50" s="75">
        <f t="shared" si="11"/>
        <v>45</v>
      </c>
      <c r="AD50" s="22">
        <f t="shared" si="3"/>
        <v>75</v>
      </c>
      <c r="AE50" s="56">
        <f t="shared" si="4"/>
        <v>3</v>
      </c>
    </row>
    <row r="51" spans="1:31" ht="27" customHeight="1" x14ac:dyDescent="0.35">
      <c r="A51" s="193" t="s">
        <v>115</v>
      </c>
      <c r="B51" s="191">
        <v>22</v>
      </c>
      <c r="C51" s="192" t="s">
        <v>110</v>
      </c>
      <c r="D51" s="94"/>
      <c r="E51" s="95">
        <v>10</v>
      </c>
      <c r="F51" s="95"/>
      <c r="G51" s="95"/>
      <c r="H51" s="95"/>
      <c r="I51" s="95"/>
      <c r="J51" s="95">
        <v>20</v>
      </c>
      <c r="K51" s="95">
        <f t="shared" ref="K51" si="20">SUM(D51:J51)</f>
        <v>30</v>
      </c>
      <c r="L51" s="95">
        <v>45</v>
      </c>
      <c r="M51" s="34">
        <f t="shared" ref="M51" si="21">SUM(L51,K51)</f>
        <v>75</v>
      </c>
      <c r="N51" s="34">
        <v>3</v>
      </c>
      <c r="O51" s="122" t="s">
        <v>39</v>
      </c>
      <c r="P51" s="96"/>
      <c r="Q51" s="97"/>
      <c r="R51" s="97"/>
      <c r="S51" s="97"/>
      <c r="T51" s="97"/>
      <c r="U51" s="97"/>
      <c r="V51" s="97"/>
      <c r="W51" s="97"/>
      <c r="X51" s="95"/>
      <c r="Y51" s="97"/>
      <c r="Z51" s="34"/>
      <c r="AA51" s="123"/>
      <c r="AB51" s="74">
        <f t="shared" si="11"/>
        <v>30</v>
      </c>
      <c r="AC51" s="75">
        <f t="shared" si="11"/>
        <v>45</v>
      </c>
      <c r="AD51" s="22">
        <f t="shared" si="3"/>
        <v>75</v>
      </c>
      <c r="AE51" s="56">
        <f t="shared" si="4"/>
        <v>3</v>
      </c>
    </row>
    <row r="52" spans="1:31" ht="27" customHeight="1" x14ac:dyDescent="0.35">
      <c r="A52" s="195" t="s">
        <v>121</v>
      </c>
      <c r="B52" s="191">
        <v>23</v>
      </c>
      <c r="C52" s="192" t="s">
        <v>55</v>
      </c>
      <c r="D52" s="94"/>
      <c r="E52" s="95"/>
      <c r="F52" s="95"/>
      <c r="G52" s="95"/>
      <c r="H52" s="95"/>
      <c r="I52" s="95"/>
      <c r="J52" s="95"/>
      <c r="K52" s="95"/>
      <c r="L52" s="95"/>
      <c r="M52" s="34"/>
      <c r="N52" s="34"/>
      <c r="O52" s="122"/>
      <c r="P52" s="96">
        <v>5</v>
      </c>
      <c r="Q52" s="97"/>
      <c r="R52" s="97"/>
      <c r="S52" s="97"/>
      <c r="T52" s="97"/>
      <c r="U52" s="95"/>
      <c r="V52" s="95"/>
      <c r="W52" s="97">
        <f>SUM(P52:V52)</f>
        <v>5</v>
      </c>
      <c r="X52" s="95">
        <v>45</v>
      </c>
      <c r="Y52" s="97">
        <f>SUM(W52:X52)</f>
        <v>50</v>
      </c>
      <c r="Z52" s="34">
        <v>2</v>
      </c>
      <c r="AA52" s="123" t="s">
        <v>39</v>
      </c>
      <c r="AB52" s="74">
        <f t="shared" si="11"/>
        <v>5</v>
      </c>
      <c r="AC52" s="75">
        <f t="shared" si="11"/>
        <v>45</v>
      </c>
      <c r="AD52" s="22">
        <f t="shared" si="3"/>
        <v>50</v>
      </c>
      <c r="AE52" s="56">
        <f t="shared" si="4"/>
        <v>2</v>
      </c>
    </row>
    <row r="53" spans="1:31" ht="27" customHeight="1" x14ac:dyDescent="0.35">
      <c r="A53" s="159"/>
      <c r="B53" s="196"/>
      <c r="C53" s="197" t="s">
        <v>56</v>
      </c>
      <c r="D53" s="51"/>
      <c r="E53" s="35"/>
      <c r="F53" s="35"/>
      <c r="G53" s="35"/>
      <c r="H53" s="35"/>
      <c r="I53" s="35"/>
      <c r="J53" s="35"/>
      <c r="K53" s="35"/>
      <c r="L53" s="35"/>
      <c r="M53" s="124"/>
      <c r="N53" s="35"/>
      <c r="O53" s="125"/>
      <c r="P53" s="51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126"/>
      <c r="AB53" s="82"/>
      <c r="AC53" s="83"/>
      <c r="AD53" s="24"/>
      <c r="AE53" s="57"/>
    </row>
    <row r="54" spans="1:31" ht="33" customHeight="1" x14ac:dyDescent="0.35">
      <c r="A54" s="198" t="s">
        <v>111</v>
      </c>
      <c r="B54" s="199">
        <v>24</v>
      </c>
      <c r="C54" s="200" t="s">
        <v>57</v>
      </c>
      <c r="D54" s="52"/>
      <c r="E54" s="36"/>
      <c r="F54" s="36"/>
      <c r="G54" s="36"/>
      <c r="H54" s="36"/>
      <c r="I54" s="36"/>
      <c r="J54" s="36"/>
      <c r="K54" s="36"/>
      <c r="L54" s="36"/>
      <c r="M54" s="127"/>
      <c r="N54" s="37"/>
      <c r="O54" s="128"/>
      <c r="P54" s="98"/>
      <c r="Q54" s="99"/>
      <c r="R54" s="129"/>
      <c r="S54" s="99"/>
      <c r="T54" s="99"/>
      <c r="U54" s="99">
        <v>40</v>
      </c>
      <c r="V54" s="99"/>
      <c r="W54" s="100">
        <f>SUM(P54:V54)</f>
        <v>40</v>
      </c>
      <c r="X54" s="36"/>
      <c r="Y54" s="100">
        <f>SUM(W54:X54)</f>
        <v>40</v>
      </c>
      <c r="Z54" s="37">
        <v>2</v>
      </c>
      <c r="AA54" s="130" t="s">
        <v>39</v>
      </c>
      <c r="AB54" s="74">
        <f t="shared" si="11"/>
        <v>40</v>
      </c>
      <c r="AC54" s="75">
        <f t="shared" si="11"/>
        <v>0</v>
      </c>
      <c r="AD54" s="22">
        <f t="shared" si="3"/>
        <v>40</v>
      </c>
      <c r="AE54" s="56">
        <f t="shared" si="4"/>
        <v>2</v>
      </c>
    </row>
    <row r="55" spans="1:31" ht="27" customHeight="1" thickBot="1" x14ac:dyDescent="0.4">
      <c r="A55" s="201" t="s">
        <v>113</v>
      </c>
      <c r="B55" s="202">
        <v>25</v>
      </c>
      <c r="C55" s="203" t="s">
        <v>130</v>
      </c>
      <c r="D55" s="101"/>
      <c r="E55" s="102"/>
      <c r="F55" s="102"/>
      <c r="G55" s="53"/>
      <c r="H55" s="102"/>
      <c r="I55" s="102">
        <v>36</v>
      </c>
      <c r="J55" s="54"/>
      <c r="K55" s="54">
        <f>SUM(D55:J55)</f>
        <v>36</v>
      </c>
      <c r="L55" s="54"/>
      <c r="M55" s="131">
        <f>SUM(L55,K55)</f>
        <v>36</v>
      </c>
      <c r="N55" s="53">
        <v>2</v>
      </c>
      <c r="O55" s="132" t="s">
        <v>39</v>
      </c>
      <c r="P55" s="101"/>
      <c r="Q55" s="102"/>
      <c r="R55" s="102"/>
      <c r="S55" s="102"/>
      <c r="T55" s="102"/>
      <c r="U55" s="102"/>
      <c r="V55" s="102"/>
      <c r="W55" s="103"/>
      <c r="X55" s="54"/>
      <c r="Y55" s="103"/>
      <c r="Z55" s="54"/>
      <c r="AA55" s="133"/>
      <c r="AB55" s="104">
        <f t="shared" si="11"/>
        <v>36</v>
      </c>
      <c r="AC55" s="105">
        <f t="shared" si="11"/>
        <v>0</v>
      </c>
      <c r="AD55" s="58">
        <f t="shared" si="3"/>
        <v>36</v>
      </c>
      <c r="AE55" s="59">
        <f t="shared" si="4"/>
        <v>2</v>
      </c>
    </row>
    <row r="56" spans="1:31" ht="14.25" customHeight="1" thickBot="1" x14ac:dyDescent="0.4">
      <c r="A56" s="201"/>
      <c r="B56" s="294" t="s">
        <v>58</v>
      </c>
      <c r="C56" s="295"/>
      <c r="D56" s="63">
        <f t="shared" ref="D56:N56" si="22">SUM(D20:D24,D26:D33,D35:D39,D41,D49:D52,D54:D55)</f>
        <v>105</v>
      </c>
      <c r="E56" s="61">
        <f t="shared" si="22"/>
        <v>100</v>
      </c>
      <c r="F56" s="61">
        <f t="shared" si="22"/>
        <v>100</v>
      </c>
      <c r="G56" s="61">
        <f t="shared" si="22"/>
        <v>20</v>
      </c>
      <c r="H56" s="61">
        <f t="shared" si="22"/>
        <v>0</v>
      </c>
      <c r="I56" s="61">
        <f t="shared" si="22"/>
        <v>36</v>
      </c>
      <c r="J56" s="61">
        <f t="shared" si="22"/>
        <v>45</v>
      </c>
      <c r="K56" s="61">
        <f t="shared" si="22"/>
        <v>406</v>
      </c>
      <c r="L56" s="61">
        <f t="shared" si="22"/>
        <v>335</v>
      </c>
      <c r="M56" s="61">
        <f t="shared" si="22"/>
        <v>741</v>
      </c>
      <c r="N56" s="61">
        <f t="shared" si="22"/>
        <v>30</v>
      </c>
      <c r="O56" s="134" t="s">
        <v>59</v>
      </c>
      <c r="P56" s="62">
        <f t="shared" ref="P56:AE56" si="23">SUM(P20:P24,P26:P33,P35:P39,P41,P49:P52,P54:P55)</f>
        <v>145</v>
      </c>
      <c r="Q56" s="61">
        <f t="shared" si="23"/>
        <v>65</v>
      </c>
      <c r="R56" s="61">
        <f t="shared" si="23"/>
        <v>95</v>
      </c>
      <c r="S56" s="61">
        <f t="shared" si="23"/>
        <v>20</v>
      </c>
      <c r="T56" s="61">
        <f t="shared" si="23"/>
        <v>0</v>
      </c>
      <c r="U56" s="61">
        <f t="shared" si="23"/>
        <v>40</v>
      </c>
      <c r="V56" s="61">
        <f t="shared" si="23"/>
        <v>20</v>
      </c>
      <c r="W56" s="69">
        <f>SUM(W20:W24,W26:W33,W35:W39,W41,W49:W52,W54:W55)</f>
        <v>385</v>
      </c>
      <c r="X56" s="61">
        <f t="shared" si="23"/>
        <v>355</v>
      </c>
      <c r="Y56" s="61">
        <f t="shared" si="23"/>
        <v>740</v>
      </c>
      <c r="Z56" s="61">
        <f t="shared" si="23"/>
        <v>30</v>
      </c>
      <c r="AA56" s="61" t="s">
        <v>59</v>
      </c>
      <c r="AB56" s="71">
        <f t="shared" si="23"/>
        <v>791</v>
      </c>
      <c r="AC56" s="71">
        <f t="shared" si="23"/>
        <v>690</v>
      </c>
      <c r="AD56" s="71">
        <f t="shared" si="23"/>
        <v>1481</v>
      </c>
      <c r="AE56" s="71">
        <f t="shared" si="23"/>
        <v>60</v>
      </c>
    </row>
    <row r="57" spans="1:31" ht="14.25" customHeight="1" x14ac:dyDescent="0.35">
      <c r="A57" s="14"/>
      <c r="B57" s="38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67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4.25" customHeight="1" x14ac:dyDescent="0.35">
      <c r="A58" s="14"/>
      <c r="B58" s="40" t="s">
        <v>131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6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14.25" customHeight="1" x14ac:dyDescent="0.35">
      <c r="A59" s="14"/>
      <c r="B59" s="41" t="s">
        <v>132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6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14.25" customHeight="1" x14ac:dyDescent="0.35">
      <c r="A60" s="14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68"/>
      <c r="N60" s="43"/>
      <c r="O60" s="43"/>
      <c r="P60" s="43"/>
      <c r="Q60" s="43"/>
      <c r="R60" s="43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14.25" customHeight="1" x14ac:dyDescent="0.35">
      <c r="A61" s="1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64" t="s">
        <v>60</v>
      </c>
      <c r="N61" s="44"/>
      <c r="O61" s="44"/>
      <c r="P61" s="44"/>
      <c r="Q61" s="44"/>
      <c r="R61" s="4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4.25" customHeight="1" x14ac:dyDescent="0.35">
      <c r="A62" s="1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6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14"/>
      <c r="AA62" s="14"/>
      <c r="AB62" s="14"/>
      <c r="AC62" s="14"/>
      <c r="AD62" s="14"/>
      <c r="AE62" s="14"/>
    </row>
    <row r="63" spans="1:31" ht="14.25" customHeight="1" x14ac:dyDescent="0.35">
      <c r="A63" s="1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6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14"/>
      <c r="AA63" s="14"/>
      <c r="AB63" s="14"/>
      <c r="AC63" s="14"/>
      <c r="AD63" s="14"/>
      <c r="AE63" s="14"/>
    </row>
    <row r="64" spans="1:31" ht="14.2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6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14.2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6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14.2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6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14.2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6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14.2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6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14.2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14.2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6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14.2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6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14.2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6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14.2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6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14.2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6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4.2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6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4.2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6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4.2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6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4.25" customHeight="1" x14ac:dyDescent="0.35">
      <c r="A78" s="14"/>
      <c r="B78" s="14"/>
      <c r="C78" s="14"/>
      <c r="D78" s="14"/>
      <c r="E78" s="14"/>
      <c r="F78" s="14"/>
      <c r="G78" s="45"/>
      <c r="H78" s="14"/>
      <c r="I78" s="14"/>
      <c r="J78" s="14"/>
      <c r="K78" s="14"/>
      <c r="L78" s="14"/>
      <c r="M78" s="6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4.25" customHeight="1" x14ac:dyDescent="0.35">
      <c r="A79" s="14"/>
      <c r="B79" s="14"/>
      <c r="C79" s="14"/>
      <c r="D79" s="14"/>
      <c r="E79" s="14"/>
      <c r="F79" s="14"/>
      <c r="G79" s="45"/>
      <c r="H79" s="14"/>
      <c r="I79" s="14"/>
      <c r="J79" s="14"/>
      <c r="K79" s="14"/>
      <c r="L79" s="14"/>
      <c r="M79" s="6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4.2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6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4.2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6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4.2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6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4.2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6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4.2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6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4.2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6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4.2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6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14.2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6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14.2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6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14.2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6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14.2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6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14.2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6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14.2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6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14.2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6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14.2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6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14.2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6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14.2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6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14.2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6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14.2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6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14.2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6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14.2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6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14.2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6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14.2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6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14.25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6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14.25" customHeight="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6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14.25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6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14.25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6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14.25" customHeight="1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6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14.25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6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14.25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6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14.25" customHeight="1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6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4.25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6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4.25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6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4.25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6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4.25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6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4.25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6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4.25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6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14.25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6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4.25" customHeight="1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6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4.2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6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4.2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6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4.25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6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4.25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6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4.25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6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4.25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6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4.25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6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4.25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6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4.25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6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4.25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6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4.25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6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4.25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6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14.25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6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4.25" customHeigh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6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4.25" customHeight="1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6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4.25" customHeight="1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6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4.25" customHeight="1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6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4.25" customHeight="1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6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14.25" customHeight="1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6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4.25" customHeight="1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6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4.25" customHeight="1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6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4.25" customHeight="1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6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14.25" customHeight="1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6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4.25" customHeigh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6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4.25" customHeight="1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6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14.25" customHeight="1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6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14.25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6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4.25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6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14.25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6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4.25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6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4.25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6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4.25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6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4.25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6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4.25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6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14.25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6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4.25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6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4.25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6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4.25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6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4.25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6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4.25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6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14.25" customHeight="1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6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4.25" customHeight="1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6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14.25" customHeight="1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6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14.25" customHeight="1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6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14.25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6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14.25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6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14.25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6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14.25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6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14.25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6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14.25" customHeight="1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6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14.25" customHeight="1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6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14.25" customHeight="1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6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14.25" customHeight="1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6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14.25" customHeight="1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6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14.25" customHeight="1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6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14.25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6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14.25" customHeight="1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6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14.25" customHeight="1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6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14.25" customHeight="1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6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14.25" customHeight="1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6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14.25" customHeight="1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6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14.25" customHeigh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6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14.25" customHeight="1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6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14.25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6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14.25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6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14.25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6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14.25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6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14.25" customHeight="1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6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14.25" customHeight="1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6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14.25" customHeight="1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6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14.25" customHeight="1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6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14.25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6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14.25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6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14.25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6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14.25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6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14.25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6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 ht="14.25" customHeigh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6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14.25" customHeight="1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6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14.25" customHeight="1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6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14.25" customHeight="1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6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14.25" customHeight="1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6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14.25" customHeight="1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6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14.25" customHeight="1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6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14.25" customHeight="1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6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 ht="14.25" customHeight="1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6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14.25" customHeight="1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6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14.25" customHeight="1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6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14.25" customHeight="1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6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14.25" customHeight="1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6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14.25" customHeight="1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6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14.25" customHeight="1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6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14.25" customHeight="1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6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14.25" customHeight="1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6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14.25" customHeight="1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6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14.25" customHeight="1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6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14.25" customHeight="1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6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14.25" customHeight="1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6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14.25" customHeight="1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6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14.25" customHeight="1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6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14.25" customHeight="1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6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14.25" customHeight="1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6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14.25" customHeight="1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6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14.25" customHeight="1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6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14.25" customHeight="1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6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14.25" customHeight="1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6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14.25" customHeight="1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6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14.25" customHeigh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6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14.25" customHeight="1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6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14.25" customHeight="1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6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14.25" customHeigh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6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ht="14.25" customHeigh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6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ht="14.25" customHeight="1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6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14.25" customHeight="1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6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14.25" customHeight="1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6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14.25" customHeight="1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6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14.25" customHeight="1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6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14.25" customHeight="1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6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14.25" customHeight="1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6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14.25" customHeight="1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6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14.25" customHeight="1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6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14.25" customHeight="1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6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14.25" customHeight="1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6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14.25" customHeigh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6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14.25" customHeight="1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6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14.25" customHeight="1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6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14.25" customHeight="1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6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14.25" customHeight="1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6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14.25" customHeight="1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6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14.25" customHeight="1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6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14.25" customHeight="1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6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14.25" customHeight="1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6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14.25" customHeigh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6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14.25" customHeight="1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6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14.2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6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14.2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6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14.2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6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14.2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6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14.2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6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14.25" customHeight="1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6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14.25" customHeight="1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6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14.25" customHeight="1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6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14.25" customHeight="1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6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14.25" customHeight="1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6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14.25" customHeight="1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6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14.25" customHeight="1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6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14.25" customHeight="1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6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14.25" customHeight="1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6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14.25" customHeight="1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6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4.25" customHeight="1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6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4.25" customHeight="1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6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4.25" customHeight="1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6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4.25" customHeight="1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6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4.25" customHeigh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6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4.25" customHeight="1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6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4.25" customHeight="1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6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4.25" customHeight="1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6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4.25" customHeight="1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6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4.25" customHeight="1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6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14.25" customHeight="1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6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14.25" customHeight="1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6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14.25" customHeight="1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6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14.25" customHeight="1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6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14.25" customHeight="1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6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14.25" customHeight="1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6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4.25" customHeight="1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6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4.25" customHeight="1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6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4.25" customHeight="1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6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4.25" customHeight="1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6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4.25" customHeight="1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6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4.25" customHeight="1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6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4.25" customHeight="1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6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4.25" customHeight="1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6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4.25" customHeight="1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6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4.25" customHeight="1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6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4.25" customHeight="1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6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4.25" customHeigh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6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4.25" customHeigh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6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4.25" customHeigh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6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4.25" customHeight="1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6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4.25" customHeight="1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6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4.25" customHeight="1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6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4.25" customHeight="1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6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4.25" customHeight="1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6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4.25" customHeight="1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6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4.25" customHeight="1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6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4.25" customHeight="1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6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4.25" customHeight="1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6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4.25" customHeight="1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6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4.25" customHeight="1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6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4.2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6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4.2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6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4.2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6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4.2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6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4.2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6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4.2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6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4.2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6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4.2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6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4.2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6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4.2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6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4.2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6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4.2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6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4.2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6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4.2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6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4.2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6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4.2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6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4.2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6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4.2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6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4.2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6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4.2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6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4.2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6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4.2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6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4.2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6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4.2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6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4.2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6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4.2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6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4.2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6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4.2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6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4.2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6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4.2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6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4.2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6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4.2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6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4.2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6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4.2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6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4.2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6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4.2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6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4.2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6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4.2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6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4.2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6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4.2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6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4.2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6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4.2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6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4.2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6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4.2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6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4.2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6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4.2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6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4.2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6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4.2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6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4.2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6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4.2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6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4.2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6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4.2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6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4.2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6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4.2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6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4.2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6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4.2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6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4.2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6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4.2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6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4.2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6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4.2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6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4.2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6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4.2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6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4.2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6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4.2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6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4.2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6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4.2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6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4.2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6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4.2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6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4.2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6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4.2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6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4.2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6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4.2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6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4.2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6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4.2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6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4.2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6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4.2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6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4.2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6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4.2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6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4.2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6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4.2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6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4.2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6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4.2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6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4.2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6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4.2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6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4.2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6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4.2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6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4.2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6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4.2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6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4.2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6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4.2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6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4.2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6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4.2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6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4.2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6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4.2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6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4.2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6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4.2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6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4.2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6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4.2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6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4.2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6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4.2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6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4.2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6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4.2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6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4.2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6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4.2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6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4.2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6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4.2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6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4.2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6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4.2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6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4.2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6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4.2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6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4.2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6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4.2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6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4.2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6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4.2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6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4.2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6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4.2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6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4.2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6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4.2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6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4.2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6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4.2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6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4.2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6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4.2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6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4.2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6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4.2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6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4.2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6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4.2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6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4.2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6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4.2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6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4.2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6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4.2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6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4.2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6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4.2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6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4.2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6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4.2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6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4.2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6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4.2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6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4.2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6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4.2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6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4.2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6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4.2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6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4.2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6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4.2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6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4.2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6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4.2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6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4.2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6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4.2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6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4.2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6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4.2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6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4.2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6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4.2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6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4.2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6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4.2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6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4.2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6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4.2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6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4.2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6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4.2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6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4.2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6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4.2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6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4.2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6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4.2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6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4.2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6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4.2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6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4.2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6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4.2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6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4.2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6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4.2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6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4.2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6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4.2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6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4.2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6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4.2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6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4.2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6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4.2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6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4.2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6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4.2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6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4.2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6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4.2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6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4.2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6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4.2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6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4.2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6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4.2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6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4.2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6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4.2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6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4.2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6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4.2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6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4.2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6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4.2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6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4.2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6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4.2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6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4.2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6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4.2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6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4.2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6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4.2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6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4.2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6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4.2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6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4.2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6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4.2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6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4.2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6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4.2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6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4.2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6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4.2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6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4.2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6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4.2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6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4.2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6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4.2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6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4.2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6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4.2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6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4.2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6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4.2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6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4.2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6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4.2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6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4.2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6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4.2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6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4.2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6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4.2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6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4.2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6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4.2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6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4.2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6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4.2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6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4.2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6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4.2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6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4.2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6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4.2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6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4.2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6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4.2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6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4.2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6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4.2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6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4.2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6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4.2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6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4.2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6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4.2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6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4.2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6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4.2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6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4.2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6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4.2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6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4.2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6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4.2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6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4.2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6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4.2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6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4.2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6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4.2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6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4.2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6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4.2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6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4.2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6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4.2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6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4.2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6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4.2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6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4.2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6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4.2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6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4.2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6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4.2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6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4.2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6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4.2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6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4.2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6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4.2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6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4.2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6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4.2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6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4.2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6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4.2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6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4.2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6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4.2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6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4.2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6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4.2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6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4.2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6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4.2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6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4.2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6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4.2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6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4.2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6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4.2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6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4.2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6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4.2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6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4.2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6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4.2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6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4.2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6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4.2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6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4.2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6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4.2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6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4.2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6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4.2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6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4.2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6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4.2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6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4.2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6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4.2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6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4.2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6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4.2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6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4.2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6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4.2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6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4.2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6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4.2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6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4.2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6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4.2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6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4.2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6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4.2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6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4.2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6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4.2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6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4.2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6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4.2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6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4.2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6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4.2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6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4.2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6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4.2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6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4.2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6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4.2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6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4.2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6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4.2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6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4.2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6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4.2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6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4.2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6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4.2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6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4.2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6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4.2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6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4.2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6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4.2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6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4.2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6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4.2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6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4.2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6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4.2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6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4.2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6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4.2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6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4.2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6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4.2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6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4.2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6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4.2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6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4.2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6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4.2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6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4.2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6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4.2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6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4.2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6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4.2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6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4.2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6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4.2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6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4.2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6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4.2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6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4.2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6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4.2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6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4.2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6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4.2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6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4.2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6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4.2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6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4.2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6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4.2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6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4.2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6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4.2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6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4.2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6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4.2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6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4.2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6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4.2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6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4.2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6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4.2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6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4.2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6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4.2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6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4.2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6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4.2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6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4.2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6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4.2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6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4.2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6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4.2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6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4.2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6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4.2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6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4.2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6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4.2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6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4.2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6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4.2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6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4.2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6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4.2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6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4.2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6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4.2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6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4.2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6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4.2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6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4.2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6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4.2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6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4.2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6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4.2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6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4.2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6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4.2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6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4.2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6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4.2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6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4.2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6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4.2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6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4.2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6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4.2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6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4.2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6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4.2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6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4.2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6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4.2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6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4.2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6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4.2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6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4.2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6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4.2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6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4.2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6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4.2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6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4.2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6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4.2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6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4.2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6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4.2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6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4.2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6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4.2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6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4.2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6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4.2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6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4.2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6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4.2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6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4.2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6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4.2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6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4.2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6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4.2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6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4.2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6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4.2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6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4.2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6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4.2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6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4.2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6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4.2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6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4.2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6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4.2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6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4.2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6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4.2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6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4.2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6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4.2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6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4.2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6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4.2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6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4.2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6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4.2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6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4.2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6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4.2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6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4.2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6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4.2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6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4.2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6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4.2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6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4.2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6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4.2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6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4.2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6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4.2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6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4.2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6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4.2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6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4.2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6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4.2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6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4.2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6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4.2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6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4.2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6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4.2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6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4.2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6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4.2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6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4.2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6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4.2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6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4.2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6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4.2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6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4.2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6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4.2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6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4.2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6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4.2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6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4.2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6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4.2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6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4.2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6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4.2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6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4.2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6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4.2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6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4.2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6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4.2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6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4.2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6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4.2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6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4.2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6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4.2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6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4.2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6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4.2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6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4.2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6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4.2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6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4.2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6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4.2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6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4.2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6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4.2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6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4.2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6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4.2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6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4.2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6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4.2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6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4.2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6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4.2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6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4.2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6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4.2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6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4.2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6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4.2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6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4.2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6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4.2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6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4.2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6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4.2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6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4.2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6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4.2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6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4.2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6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4.2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6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4.2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6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4.2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6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4.2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6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4.2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6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4.2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6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4.2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6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4.2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6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4.2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6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4.2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6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4.2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6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4.2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6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4.2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6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4.2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6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4.2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6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4.2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6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4.2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6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4.2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6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4.2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6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4.2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6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4.2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6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4.2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6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4.2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6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4.2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6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4.2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6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4.2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6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4.2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6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4.2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6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4.2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6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4.2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6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4.2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6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4.2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6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4.2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6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4.2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6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4.2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6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4.2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6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4.2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6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4.2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6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4.2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6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4.2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6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4.2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6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4.2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6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4.2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6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4.2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6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4.2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6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4.2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6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4.2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6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4.2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6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4.2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6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4.2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6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4.2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6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4.2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6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4.2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6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4.2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6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4.2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6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4.2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6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4.2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6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4.2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6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4.2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6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4.2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6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4.2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6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4.2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6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4.2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6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4.2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6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4.2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6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4.2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6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4.2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6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4.2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6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4.2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6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4.2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6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4.2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6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4.2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6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4.2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6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4.2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6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4.2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6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4.2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6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4.2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6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4.2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6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4.2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6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4.2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6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4.2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6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4.2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6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4.2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6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4.2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6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4.2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6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4.2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6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4.2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6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4.2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6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4.2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6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4.2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6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4.2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6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4.2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6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4.2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6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4.2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6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4.2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6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4.2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6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4.2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6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4.2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6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4.2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6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4.2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6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4.2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6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4.2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6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4.2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6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4.2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6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4.2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6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4.2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6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4.2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6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4.2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6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4.2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6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4.2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6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4.2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6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4.2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6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4.2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6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4.2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6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4.2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6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4.2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6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4.2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6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4.2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6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4.2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6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4.2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6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4.2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6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4.2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6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4.2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6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4.2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6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4.2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6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4.2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6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4.2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6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4.2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6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4.2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6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4.2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6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4.2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6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4.2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6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4.2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6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4.2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6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4.2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6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4.2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6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4.2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6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4.2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6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4.2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6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4.2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6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4.2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6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4.2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6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4.2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6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4.2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6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4.2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6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4.2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6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4.2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6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4.2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6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4.2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6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4.2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6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4.2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6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4.2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6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4.2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6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4.2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6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4.2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6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4.2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6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4.2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6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4.2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6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4.2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6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4.2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6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4.2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6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4.2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6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4.2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6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4.2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6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4.2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6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4.2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6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4.2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6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4.2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6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4.2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6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4.2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6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4.2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6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4.2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6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4.2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6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4.2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6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4.2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6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4.2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6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4.2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6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4.2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6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4.2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6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4.2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6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4.2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6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4.2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6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4.2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6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4.2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6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4.2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6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4.2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6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4.2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6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4.2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6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4.2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6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4.2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6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4.2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6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4.2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6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4.2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6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4.2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6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4.2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6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4.2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6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4.2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6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4.2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6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4.2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6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4.2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6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4.2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6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4.2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6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4.2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6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</sheetData>
  <mergeCells count="11">
    <mergeCell ref="B56:C56"/>
    <mergeCell ref="B18:C18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5" orientation="landscape" horizontalDpi="300" verticalDpi="300" r:id="rId1"/>
  <rowBreaks count="1" manualBreakCount="1">
    <brk id="28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E985"/>
  <sheetViews>
    <sheetView topLeftCell="B1" zoomScale="115" zoomScaleNormal="115" workbookViewId="0">
      <selection activeCell="I10" sqref="I10"/>
    </sheetView>
  </sheetViews>
  <sheetFormatPr defaultColWidth="14.3984375" defaultRowHeight="13" x14ac:dyDescent="0.3"/>
  <cols>
    <col min="1" max="1" width="36.69921875" style="279" customWidth="1"/>
    <col min="2" max="2" width="6.59765625" style="279" customWidth="1"/>
    <col min="3" max="3" width="33.3984375" style="279" customWidth="1"/>
    <col min="4" max="10" width="8.69921875" style="279" customWidth="1"/>
    <col min="11" max="11" width="7" style="279" customWidth="1"/>
    <col min="12" max="12" width="7.69921875" style="279" customWidth="1"/>
    <col min="13" max="13" width="8.69921875" style="279" customWidth="1"/>
    <col min="14" max="14" width="6.296875" style="279" customWidth="1"/>
    <col min="15" max="15" width="6.3984375" style="279" customWidth="1"/>
    <col min="16" max="24" width="8.69921875" style="279" customWidth="1"/>
    <col min="25" max="25" width="8.8984375" style="279" customWidth="1"/>
    <col min="26" max="31" width="8.69921875" style="279" customWidth="1"/>
    <col min="32" max="16384" width="14.3984375" style="279"/>
  </cols>
  <sheetData>
    <row r="1" spans="1:31" ht="14.25" customHeight="1" x14ac:dyDescent="0.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14.2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2" t="s">
        <v>7</v>
      </c>
      <c r="AA2" s="136"/>
      <c r="AB2" s="136"/>
      <c r="AC2" s="136"/>
      <c r="AD2" s="136"/>
      <c r="AE2" s="136"/>
    </row>
    <row r="3" spans="1:31" ht="14.25" customHeight="1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14.25" customHeight="1" x14ac:dyDescent="0.3">
      <c r="A4" s="136"/>
      <c r="B4" s="280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4.25" customHeight="1" x14ac:dyDescent="0.3">
      <c r="A5" s="136"/>
      <c r="B5" s="280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4.25" customHeight="1" x14ac:dyDescent="0.3">
      <c r="A6" s="136"/>
      <c r="B6" s="280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281" t="s">
        <v>8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31" ht="14.25" customHeight="1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</row>
    <row r="8" spans="1:31" ht="14.25" customHeight="1" x14ac:dyDescent="0.3">
      <c r="A8" s="136"/>
      <c r="B8" s="2" t="s">
        <v>140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</row>
    <row r="9" spans="1:31" ht="14.25" customHeight="1" x14ac:dyDescent="0.3">
      <c r="A9" s="136"/>
      <c r="B9" s="2" t="s">
        <v>141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</row>
    <row r="10" spans="1:31" ht="14.25" customHeight="1" x14ac:dyDescent="0.3">
      <c r="A10" s="136"/>
      <c r="B10" s="2" t="s">
        <v>142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ht="14.25" customHeight="1" x14ac:dyDescent="0.3">
      <c r="A11" s="136"/>
      <c r="B11" s="2" t="s">
        <v>143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4.25" customHeight="1" x14ac:dyDescent="0.3">
      <c r="A12" s="136"/>
      <c r="B12" s="2" t="s">
        <v>153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ht="14.25" customHeight="1" x14ac:dyDescent="0.3">
      <c r="A13" s="136"/>
      <c r="B13" s="28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ht="14.25" customHeight="1" x14ac:dyDescent="0.3">
      <c r="A14" s="136"/>
      <c r="B14" s="322" t="s">
        <v>154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</row>
    <row r="15" spans="1:31" ht="14.25" customHeight="1" x14ac:dyDescent="0.3">
      <c r="A15" s="136"/>
      <c r="B15" s="323"/>
      <c r="C15" s="323"/>
      <c r="D15" s="324" t="s">
        <v>61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 t="s">
        <v>62</v>
      </c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5"/>
      <c r="AC15" s="325"/>
      <c r="AD15" s="325"/>
      <c r="AE15" s="325"/>
    </row>
    <row r="16" spans="1:31" ht="14.25" customHeight="1" x14ac:dyDescent="0.3">
      <c r="A16" s="136"/>
      <c r="B16" s="323"/>
      <c r="C16" s="323"/>
      <c r="D16" s="314" t="s">
        <v>12</v>
      </c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 t="s">
        <v>12</v>
      </c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8"/>
      <c r="AC16" s="318"/>
      <c r="AD16" s="318"/>
      <c r="AE16" s="318"/>
    </row>
    <row r="17" spans="1:31" ht="81" customHeight="1" x14ac:dyDescent="0.3">
      <c r="A17" s="136"/>
      <c r="B17" s="205" t="s">
        <v>13</v>
      </c>
      <c r="C17" s="140" t="s">
        <v>14</v>
      </c>
      <c r="D17" s="140" t="s">
        <v>15</v>
      </c>
      <c r="E17" s="140" t="s">
        <v>16</v>
      </c>
      <c r="F17" s="140" t="s">
        <v>17</v>
      </c>
      <c r="G17" s="140" t="s">
        <v>18</v>
      </c>
      <c r="H17" s="140" t="s">
        <v>19</v>
      </c>
      <c r="I17" s="140" t="s">
        <v>20</v>
      </c>
      <c r="J17" s="140" t="s">
        <v>21</v>
      </c>
      <c r="K17" s="141" t="s">
        <v>22</v>
      </c>
      <c r="L17" s="141" t="s">
        <v>23</v>
      </c>
      <c r="M17" s="141" t="s">
        <v>24</v>
      </c>
      <c r="N17" s="141" t="s">
        <v>144</v>
      </c>
      <c r="O17" s="141" t="s">
        <v>25</v>
      </c>
      <c r="P17" s="140" t="s">
        <v>15</v>
      </c>
      <c r="Q17" s="140" t="s">
        <v>16</v>
      </c>
      <c r="R17" s="140" t="s">
        <v>17</v>
      </c>
      <c r="S17" s="140" t="s">
        <v>18</v>
      </c>
      <c r="T17" s="140" t="s">
        <v>19</v>
      </c>
      <c r="U17" s="140" t="s">
        <v>20</v>
      </c>
      <c r="V17" s="140" t="s">
        <v>26</v>
      </c>
      <c r="W17" s="141" t="s">
        <v>27</v>
      </c>
      <c r="X17" s="141" t="s">
        <v>28</v>
      </c>
      <c r="Y17" s="141" t="s">
        <v>29</v>
      </c>
      <c r="Z17" s="141" t="s">
        <v>30</v>
      </c>
      <c r="AA17" s="141" t="s">
        <v>31</v>
      </c>
      <c r="AB17" s="145" t="s">
        <v>32</v>
      </c>
      <c r="AC17" s="145" t="s">
        <v>33</v>
      </c>
      <c r="AD17" s="145" t="s">
        <v>34</v>
      </c>
      <c r="AE17" s="145" t="s">
        <v>35</v>
      </c>
    </row>
    <row r="18" spans="1:31" ht="30" customHeight="1" x14ac:dyDescent="0.3">
      <c r="A18" s="206" t="s">
        <v>36</v>
      </c>
      <c r="B18" s="320" t="s">
        <v>37</v>
      </c>
      <c r="C18" s="320"/>
      <c r="D18" s="207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9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10"/>
      <c r="AB18" s="208"/>
      <c r="AC18" s="208"/>
      <c r="AD18" s="211"/>
      <c r="AE18" s="211"/>
    </row>
    <row r="19" spans="1:31" ht="28.5" customHeight="1" x14ac:dyDescent="0.3">
      <c r="A19" s="212"/>
      <c r="B19" s="213"/>
      <c r="C19" s="214" t="s">
        <v>38</v>
      </c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15"/>
      <c r="O19" s="216"/>
      <c r="P19" s="215"/>
      <c r="Q19" s="215"/>
      <c r="R19" s="208"/>
      <c r="S19" s="208"/>
      <c r="T19" s="208"/>
      <c r="U19" s="208"/>
      <c r="V19" s="208"/>
      <c r="W19" s="208"/>
      <c r="X19" s="208"/>
      <c r="Y19" s="208"/>
      <c r="Z19" s="208"/>
      <c r="AA19" s="210"/>
      <c r="AB19" s="208"/>
      <c r="AC19" s="208"/>
      <c r="AD19" s="211"/>
      <c r="AE19" s="211"/>
    </row>
    <row r="20" spans="1:31" ht="27.75" customHeight="1" x14ac:dyDescent="0.3">
      <c r="A20" s="151" t="s">
        <v>125</v>
      </c>
      <c r="B20" s="217">
        <v>1</v>
      </c>
      <c r="C20" s="218" t="s">
        <v>63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20"/>
      <c r="O20" s="220"/>
      <c r="P20" s="219"/>
      <c r="Q20" s="219">
        <v>20</v>
      </c>
      <c r="R20" s="219"/>
      <c r="S20" s="219"/>
      <c r="T20" s="219"/>
      <c r="U20" s="219"/>
      <c r="V20" s="219">
        <v>10</v>
      </c>
      <c r="W20" s="221">
        <f>SUM(P20:V20)</f>
        <v>30</v>
      </c>
      <c r="X20" s="219">
        <v>45</v>
      </c>
      <c r="Y20" s="221">
        <f>SUM(W20:X20)</f>
        <v>75</v>
      </c>
      <c r="Z20" s="220">
        <v>3</v>
      </c>
      <c r="AA20" s="220" t="s">
        <v>40</v>
      </c>
      <c r="AB20" s="222">
        <f t="shared" ref="AB20:AB35" si="0">SUM(K20+W20)</f>
        <v>30</v>
      </c>
      <c r="AC20" s="222">
        <f>SUM(L20+X20)</f>
        <v>45</v>
      </c>
      <c r="AD20" s="222">
        <f>SUM(AB20+AC20)</f>
        <v>75</v>
      </c>
      <c r="AE20" s="223">
        <f>SUM(N20+Z20)</f>
        <v>3</v>
      </c>
    </row>
    <row r="21" spans="1:31" ht="25.5" customHeight="1" x14ac:dyDescent="0.3">
      <c r="A21" s="204" t="s">
        <v>88</v>
      </c>
      <c r="B21" s="217">
        <v>2</v>
      </c>
      <c r="C21" s="218" t="s">
        <v>75</v>
      </c>
      <c r="D21" s="219"/>
      <c r="E21" s="219"/>
      <c r="F21" s="219">
        <v>30</v>
      </c>
      <c r="G21" s="219"/>
      <c r="H21" s="219"/>
      <c r="I21" s="219"/>
      <c r="J21" s="219"/>
      <c r="K21" s="219">
        <f>SUM(D21:J21)</f>
        <v>30</v>
      </c>
      <c r="L21" s="219">
        <v>20</v>
      </c>
      <c r="M21" s="219">
        <f>SUM(L21,K21)</f>
        <v>50</v>
      </c>
      <c r="N21" s="220">
        <v>2</v>
      </c>
      <c r="O21" s="220" t="s">
        <v>39</v>
      </c>
      <c r="P21" s="221"/>
      <c r="Q21" s="221"/>
      <c r="R21" s="221">
        <v>30</v>
      </c>
      <c r="S21" s="221"/>
      <c r="T21" s="221"/>
      <c r="U21" s="221"/>
      <c r="V21" s="221"/>
      <c r="W21" s="221">
        <f t="shared" ref="W21:W22" si="1">SUM(P21:V21)</f>
        <v>30</v>
      </c>
      <c r="X21" s="219">
        <v>20</v>
      </c>
      <c r="Y21" s="219">
        <f t="shared" ref="Y21:Y22" si="2">SUM(W21:X21)</f>
        <v>50</v>
      </c>
      <c r="Z21" s="220">
        <v>2</v>
      </c>
      <c r="AA21" s="220" t="s">
        <v>40</v>
      </c>
      <c r="AB21" s="222">
        <f t="shared" si="0"/>
        <v>60</v>
      </c>
      <c r="AC21" s="222">
        <f t="shared" ref="AC21:AC45" si="3">SUM(L21+X21)</f>
        <v>40</v>
      </c>
      <c r="AD21" s="222">
        <f t="shared" ref="AD21:AD45" si="4">SUM(AB21+AC21)</f>
        <v>100</v>
      </c>
      <c r="AE21" s="223">
        <f t="shared" ref="AE21:AE45" si="5">SUM(N21+Z21)</f>
        <v>4</v>
      </c>
    </row>
    <row r="22" spans="1:31" ht="22.5" customHeight="1" x14ac:dyDescent="0.3">
      <c r="A22" s="168" t="s">
        <v>116</v>
      </c>
      <c r="B22" s="217">
        <v>3</v>
      </c>
      <c r="C22" s="218" t="s">
        <v>76</v>
      </c>
      <c r="D22" s="221"/>
      <c r="E22" s="221"/>
      <c r="F22" s="221"/>
      <c r="G22" s="221"/>
      <c r="H22" s="221"/>
      <c r="I22" s="221"/>
      <c r="J22" s="221"/>
      <c r="K22" s="221"/>
      <c r="L22" s="219"/>
      <c r="M22" s="221"/>
      <c r="N22" s="220"/>
      <c r="O22" s="220"/>
      <c r="P22" s="221"/>
      <c r="Q22" s="221"/>
      <c r="R22" s="221">
        <v>20</v>
      </c>
      <c r="S22" s="221"/>
      <c r="T22" s="221"/>
      <c r="U22" s="221"/>
      <c r="V22" s="221"/>
      <c r="W22" s="221">
        <f t="shared" si="1"/>
        <v>20</v>
      </c>
      <c r="X22" s="219">
        <v>30</v>
      </c>
      <c r="Y22" s="219">
        <f t="shared" si="2"/>
        <v>50</v>
      </c>
      <c r="Z22" s="220">
        <v>2</v>
      </c>
      <c r="AA22" s="220" t="s">
        <v>39</v>
      </c>
      <c r="AB22" s="222">
        <f t="shared" si="0"/>
        <v>20</v>
      </c>
      <c r="AC22" s="222">
        <f t="shared" si="3"/>
        <v>30</v>
      </c>
      <c r="AD22" s="222">
        <f t="shared" si="4"/>
        <v>50</v>
      </c>
      <c r="AE22" s="223">
        <f t="shared" si="5"/>
        <v>2</v>
      </c>
    </row>
    <row r="23" spans="1:31" ht="27" customHeight="1" x14ac:dyDescent="0.3">
      <c r="A23" s="224"/>
      <c r="B23" s="225"/>
      <c r="C23" s="226" t="s">
        <v>42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  <c r="O23" s="228"/>
      <c r="P23" s="229"/>
      <c r="Q23" s="229"/>
      <c r="R23" s="229"/>
      <c r="S23" s="229"/>
      <c r="T23" s="229"/>
      <c r="U23" s="229"/>
      <c r="V23" s="229"/>
      <c r="W23" s="227"/>
      <c r="X23" s="227"/>
      <c r="Y23" s="227"/>
      <c r="Z23" s="228"/>
      <c r="AA23" s="228"/>
      <c r="AB23" s="230"/>
      <c r="AC23" s="230"/>
      <c r="AD23" s="230"/>
      <c r="AE23" s="231"/>
    </row>
    <row r="24" spans="1:31" ht="22.5" customHeight="1" x14ac:dyDescent="0.3">
      <c r="A24" s="169" t="s">
        <v>101</v>
      </c>
      <c r="B24" s="232">
        <v>4</v>
      </c>
      <c r="C24" s="233" t="s">
        <v>150</v>
      </c>
      <c r="D24" s="234">
        <v>10</v>
      </c>
      <c r="E24" s="234"/>
      <c r="F24" s="234"/>
      <c r="G24" s="234">
        <v>10</v>
      </c>
      <c r="H24" s="234"/>
      <c r="I24" s="234"/>
      <c r="J24" s="234"/>
      <c r="K24" s="235">
        <f>SUM(D24:J24)</f>
        <v>20</v>
      </c>
      <c r="L24" s="234">
        <v>5</v>
      </c>
      <c r="M24" s="235">
        <f>SUM(L24,K24)</f>
        <v>25</v>
      </c>
      <c r="N24" s="236">
        <v>1</v>
      </c>
      <c r="O24" s="236" t="s">
        <v>40</v>
      </c>
      <c r="P24" s="235"/>
      <c r="Q24" s="235"/>
      <c r="R24" s="235"/>
      <c r="S24" s="235"/>
      <c r="T24" s="235"/>
      <c r="U24" s="235"/>
      <c r="V24" s="235"/>
      <c r="W24" s="235"/>
      <c r="X24" s="234"/>
      <c r="Y24" s="235"/>
      <c r="Z24" s="236"/>
      <c r="AA24" s="236"/>
      <c r="AB24" s="222">
        <f t="shared" si="0"/>
        <v>20</v>
      </c>
      <c r="AC24" s="222">
        <f t="shared" si="3"/>
        <v>5</v>
      </c>
      <c r="AD24" s="222">
        <f t="shared" si="4"/>
        <v>25</v>
      </c>
      <c r="AE24" s="223">
        <f t="shared" si="5"/>
        <v>1</v>
      </c>
    </row>
    <row r="25" spans="1:31" ht="22.5" customHeight="1" x14ac:dyDescent="0.3">
      <c r="A25" s="237" t="s">
        <v>118</v>
      </c>
      <c r="B25" s="232">
        <v>5</v>
      </c>
      <c r="C25" s="233" t="s">
        <v>64</v>
      </c>
      <c r="D25" s="234"/>
      <c r="E25" s="234"/>
      <c r="F25" s="234"/>
      <c r="G25" s="234"/>
      <c r="H25" s="234"/>
      <c r="I25" s="234"/>
      <c r="J25" s="234"/>
      <c r="K25" s="235"/>
      <c r="L25" s="234"/>
      <c r="M25" s="235"/>
      <c r="N25" s="236"/>
      <c r="O25" s="236"/>
      <c r="P25" s="235">
        <v>15</v>
      </c>
      <c r="Q25" s="235"/>
      <c r="R25" s="235"/>
      <c r="S25" s="235"/>
      <c r="T25" s="235"/>
      <c r="U25" s="235"/>
      <c r="V25" s="235"/>
      <c r="W25" s="235">
        <f t="shared" ref="W25:W29" si="6">SUM(P25:V25)</f>
        <v>15</v>
      </c>
      <c r="X25" s="234">
        <v>10</v>
      </c>
      <c r="Y25" s="235">
        <f t="shared" ref="Y25:Y29" si="7">SUM(W25:X25)</f>
        <v>25</v>
      </c>
      <c r="Z25" s="236">
        <v>1</v>
      </c>
      <c r="AA25" s="236" t="s">
        <v>39</v>
      </c>
      <c r="AB25" s="222">
        <f t="shared" si="0"/>
        <v>15</v>
      </c>
      <c r="AC25" s="222">
        <f t="shared" si="3"/>
        <v>10</v>
      </c>
      <c r="AD25" s="222">
        <f t="shared" si="4"/>
        <v>25</v>
      </c>
      <c r="AE25" s="223">
        <f t="shared" si="5"/>
        <v>1</v>
      </c>
    </row>
    <row r="26" spans="1:31" ht="24.75" customHeight="1" x14ac:dyDescent="0.3">
      <c r="A26" s="238" t="s">
        <v>114</v>
      </c>
      <c r="B26" s="232">
        <v>6</v>
      </c>
      <c r="C26" s="233" t="s">
        <v>77</v>
      </c>
      <c r="D26" s="239"/>
      <c r="E26" s="239"/>
      <c r="F26" s="239"/>
      <c r="G26" s="239"/>
      <c r="H26" s="239"/>
      <c r="I26" s="239"/>
      <c r="J26" s="239"/>
      <c r="K26" s="235"/>
      <c r="L26" s="234"/>
      <c r="M26" s="235"/>
      <c r="N26" s="236"/>
      <c r="O26" s="236"/>
      <c r="P26" s="234">
        <v>15</v>
      </c>
      <c r="Q26" s="234"/>
      <c r="R26" s="234"/>
      <c r="S26" s="234"/>
      <c r="T26" s="234"/>
      <c r="U26" s="234"/>
      <c r="V26" s="234"/>
      <c r="W26" s="235">
        <f t="shared" si="6"/>
        <v>15</v>
      </c>
      <c r="X26" s="234">
        <v>10</v>
      </c>
      <c r="Y26" s="235">
        <f t="shared" si="7"/>
        <v>25</v>
      </c>
      <c r="Z26" s="236">
        <v>1</v>
      </c>
      <c r="AA26" s="240" t="s">
        <v>40</v>
      </c>
      <c r="AB26" s="222">
        <f t="shared" si="0"/>
        <v>15</v>
      </c>
      <c r="AC26" s="222">
        <f t="shared" si="3"/>
        <v>10</v>
      </c>
      <c r="AD26" s="222">
        <f t="shared" si="4"/>
        <v>25</v>
      </c>
      <c r="AE26" s="223">
        <f t="shared" si="5"/>
        <v>1</v>
      </c>
    </row>
    <row r="27" spans="1:31" ht="27.75" customHeight="1" x14ac:dyDescent="0.3">
      <c r="A27" s="151" t="s">
        <v>122</v>
      </c>
      <c r="B27" s="232">
        <v>7</v>
      </c>
      <c r="C27" s="233" t="s">
        <v>79</v>
      </c>
      <c r="D27" s="234"/>
      <c r="E27" s="234"/>
      <c r="F27" s="234"/>
      <c r="G27" s="234"/>
      <c r="H27" s="234"/>
      <c r="I27" s="234"/>
      <c r="J27" s="234"/>
      <c r="K27" s="235"/>
      <c r="L27" s="234"/>
      <c r="M27" s="235"/>
      <c r="N27" s="236"/>
      <c r="O27" s="236"/>
      <c r="P27" s="235">
        <v>10</v>
      </c>
      <c r="Q27" s="235"/>
      <c r="R27" s="235">
        <v>5</v>
      </c>
      <c r="S27" s="235"/>
      <c r="T27" s="235"/>
      <c r="U27" s="235"/>
      <c r="V27" s="235"/>
      <c r="W27" s="235">
        <f t="shared" si="6"/>
        <v>15</v>
      </c>
      <c r="X27" s="234">
        <v>10</v>
      </c>
      <c r="Y27" s="235">
        <f t="shared" si="7"/>
        <v>25</v>
      </c>
      <c r="Z27" s="236">
        <v>1</v>
      </c>
      <c r="AA27" s="236" t="s">
        <v>39</v>
      </c>
      <c r="AB27" s="222">
        <f t="shared" si="0"/>
        <v>15</v>
      </c>
      <c r="AC27" s="222">
        <f t="shared" si="3"/>
        <v>10</v>
      </c>
      <c r="AD27" s="222">
        <f t="shared" si="4"/>
        <v>25</v>
      </c>
      <c r="AE27" s="223">
        <f t="shared" si="5"/>
        <v>1</v>
      </c>
    </row>
    <row r="28" spans="1:31" ht="26.25" customHeight="1" x14ac:dyDescent="0.3">
      <c r="A28" s="241" t="s">
        <v>117</v>
      </c>
      <c r="B28" s="232">
        <v>8</v>
      </c>
      <c r="C28" s="233" t="s">
        <v>78</v>
      </c>
      <c r="D28" s="235">
        <v>10</v>
      </c>
      <c r="E28" s="235"/>
      <c r="F28" s="235"/>
      <c r="G28" s="235">
        <v>10</v>
      </c>
      <c r="H28" s="235"/>
      <c r="I28" s="235"/>
      <c r="J28" s="235"/>
      <c r="K28" s="235">
        <f t="shared" ref="K28" si="8">SUM(D28:J28)</f>
        <v>20</v>
      </c>
      <c r="L28" s="234">
        <v>5</v>
      </c>
      <c r="M28" s="235">
        <f t="shared" ref="M28" si="9">SUM(L28,K28)</f>
        <v>25</v>
      </c>
      <c r="N28" s="236">
        <v>1</v>
      </c>
      <c r="O28" s="236" t="s">
        <v>39</v>
      </c>
      <c r="P28" s="235"/>
      <c r="Q28" s="235"/>
      <c r="R28" s="235"/>
      <c r="S28" s="235"/>
      <c r="T28" s="235"/>
      <c r="U28" s="235"/>
      <c r="V28" s="235"/>
      <c r="W28" s="235"/>
      <c r="X28" s="234"/>
      <c r="Y28" s="235"/>
      <c r="Z28" s="236"/>
      <c r="AA28" s="236"/>
      <c r="AB28" s="222">
        <f t="shared" si="0"/>
        <v>20</v>
      </c>
      <c r="AC28" s="222">
        <f t="shared" si="3"/>
        <v>5</v>
      </c>
      <c r="AD28" s="222">
        <f t="shared" si="4"/>
        <v>25</v>
      </c>
      <c r="AE28" s="223">
        <f t="shared" si="5"/>
        <v>1</v>
      </c>
    </row>
    <row r="29" spans="1:31" ht="26.25" customHeight="1" x14ac:dyDescent="0.3">
      <c r="A29" s="166" t="s">
        <v>103</v>
      </c>
      <c r="B29" s="232">
        <v>9</v>
      </c>
      <c r="C29" s="233" t="s">
        <v>146</v>
      </c>
      <c r="D29" s="234"/>
      <c r="E29" s="234"/>
      <c r="F29" s="234"/>
      <c r="G29" s="234"/>
      <c r="H29" s="234"/>
      <c r="I29" s="234"/>
      <c r="J29" s="234"/>
      <c r="K29" s="235"/>
      <c r="L29" s="234"/>
      <c r="M29" s="235"/>
      <c r="N29" s="236"/>
      <c r="O29" s="236"/>
      <c r="P29" s="234">
        <v>15</v>
      </c>
      <c r="Q29" s="234"/>
      <c r="R29" s="234"/>
      <c r="S29" s="234"/>
      <c r="T29" s="234"/>
      <c r="U29" s="234"/>
      <c r="V29" s="234"/>
      <c r="W29" s="235">
        <f t="shared" si="6"/>
        <v>15</v>
      </c>
      <c r="X29" s="234">
        <v>10</v>
      </c>
      <c r="Y29" s="235">
        <f t="shared" si="7"/>
        <v>25</v>
      </c>
      <c r="Z29" s="236">
        <v>1</v>
      </c>
      <c r="AA29" s="236" t="s">
        <v>39</v>
      </c>
      <c r="AB29" s="222">
        <f t="shared" si="0"/>
        <v>15</v>
      </c>
      <c r="AC29" s="222">
        <f t="shared" si="3"/>
        <v>10</v>
      </c>
      <c r="AD29" s="222">
        <f t="shared" si="4"/>
        <v>25</v>
      </c>
      <c r="AE29" s="223">
        <f t="shared" si="5"/>
        <v>1</v>
      </c>
    </row>
    <row r="30" spans="1:31" ht="25.5" customHeight="1" x14ac:dyDescent="0.3">
      <c r="A30" s="242"/>
      <c r="B30" s="243"/>
      <c r="C30" s="244" t="s">
        <v>65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30"/>
      <c r="AC30" s="230"/>
      <c r="AD30" s="230"/>
      <c r="AE30" s="231"/>
    </row>
    <row r="31" spans="1:31" ht="24.75" customHeight="1" x14ac:dyDescent="0.3">
      <c r="A31" s="169" t="s">
        <v>108</v>
      </c>
      <c r="B31" s="245">
        <v>10</v>
      </c>
      <c r="C31" s="246" t="s">
        <v>53</v>
      </c>
      <c r="D31" s="247">
        <v>10</v>
      </c>
      <c r="E31" s="247"/>
      <c r="F31" s="247">
        <v>5</v>
      </c>
      <c r="G31" s="247"/>
      <c r="H31" s="247"/>
      <c r="I31" s="247"/>
      <c r="J31" s="247"/>
      <c r="K31" s="247">
        <f>SUM(D31:J31)</f>
        <v>15</v>
      </c>
      <c r="L31" s="247">
        <v>35</v>
      </c>
      <c r="M31" s="247">
        <f>SUM(L31,K31)</f>
        <v>50</v>
      </c>
      <c r="N31" s="248">
        <v>2</v>
      </c>
      <c r="O31" s="248" t="s">
        <v>39</v>
      </c>
      <c r="P31" s="249"/>
      <c r="Q31" s="249"/>
      <c r="R31" s="249"/>
      <c r="S31" s="249"/>
      <c r="T31" s="249"/>
      <c r="U31" s="249"/>
      <c r="V31" s="249"/>
      <c r="W31" s="249"/>
      <c r="X31" s="247"/>
      <c r="Y31" s="249"/>
      <c r="Z31" s="248"/>
      <c r="AA31" s="248"/>
      <c r="AB31" s="222">
        <f t="shared" si="0"/>
        <v>15</v>
      </c>
      <c r="AC31" s="222">
        <f t="shared" si="3"/>
        <v>35</v>
      </c>
      <c r="AD31" s="222">
        <f t="shared" si="4"/>
        <v>50</v>
      </c>
      <c r="AE31" s="223">
        <f t="shared" si="5"/>
        <v>2</v>
      </c>
    </row>
    <row r="32" spans="1:31" ht="22.5" customHeight="1" x14ac:dyDescent="0.3">
      <c r="A32" s="169" t="s">
        <v>126</v>
      </c>
      <c r="B32" s="245">
        <v>11</v>
      </c>
      <c r="C32" s="246" t="s">
        <v>66</v>
      </c>
      <c r="D32" s="247">
        <v>10</v>
      </c>
      <c r="E32" s="247"/>
      <c r="F32" s="249">
        <v>5</v>
      </c>
      <c r="G32" s="249"/>
      <c r="H32" s="249"/>
      <c r="I32" s="249"/>
      <c r="J32" s="249">
        <v>10</v>
      </c>
      <c r="K32" s="247">
        <f t="shared" ref="K32:K33" si="10">SUM(D32:J32)</f>
        <v>25</v>
      </c>
      <c r="L32" s="247">
        <v>50</v>
      </c>
      <c r="M32" s="247">
        <f t="shared" ref="M32:M33" si="11">SUM(L32,K32)</f>
        <v>75</v>
      </c>
      <c r="N32" s="248">
        <v>3</v>
      </c>
      <c r="O32" s="248" t="s">
        <v>39</v>
      </c>
      <c r="P32" s="247"/>
      <c r="Q32" s="247"/>
      <c r="R32" s="247"/>
      <c r="S32" s="247"/>
      <c r="T32" s="247"/>
      <c r="U32" s="247"/>
      <c r="V32" s="247"/>
      <c r="W32" s="249"/>
      <c r="X32" s="247"/>
      <c r="Y32" s="249"/>
      <c r="Z32" s="248"/>
      <c r="AA32" s="248"/>
      <c r="AB32" s="222">
        <f t="shared" si="0"/>
        <v>25</v>
      </c>
      <c r="AC32" s="222">
        <f t="shared" si="3"/>
        <v>50</v>
      </c>
      <c r="AD32" s="222">
        <f t="shared" si="4"/>
        <v>75</v>
      </c>
      <c r="AE32" s="223">
        <f t="shared" si="5"/>
        <v>3</v>
      </c>
    </row>
    <row r="33" spans="1:31" ht="22.5" customHeight="1" x14ac:dyDescent="0.3">
      <c r="A33" s="241" t="s">
        <v>121</v>
      </c>
      <c r="B33" s="245">
        <v>12</v>
      </c>
      <c r="C33" s="246" t="s">
        <v>55</v>
      </c>
      <c r="D33" s="247"/>
      <c r="E33" s="247">
        <v>10</v>
      </c>
      <c r="F33" s="249"/>
      <c r="G33" s="249"/>
      <c r="H33" s="249"/>
      <c r="I33" s="249"/>
      <c r="J33" s="249"/>
      <c r="K33" s="247">
        <f t="shared" si="10"/>
        <v>10</v>
      </c>
      <c r="L33" s="247">
        <v>190</v>
      </c>
      <c r="M33" s="247">
        <f t="shared" si="11"/>
        <v>200</v>
      </c>
      <c r="N33" s="248">
        <v>8</v>
      </c>
      <c r="O33" s="248" t="s">
        <v>39</v>
      </c>
      <c r="P33" s="247"/>
      <c r="Q33" s="247">
        <v>55</v>
      </c>
      <c r="R33" s="247"/>
      <c r="S33" s="247"/>
      <c r="T33" s="247"/>
      <c r="U33" s="247"/>
      <c r="V33" s="247"/>
      <c r="W33" s="249">
        <f t="shared" ref="W33" si="12">SUM(P33:V33)</f>
        <v>55</v>
      </c>
      <c r="X33" s="247">
        <v>195</v>
      </c>
      <c r="Y33" s="249">
        <f t="shared" ref="Y33" si="13">SUM(W33:X33)</f>
        <v>250</v>
      </c>
      <c r="Z33" s="248">
        <v>10</v>
      </c>
      <c r="AA33" s="248" t="s">
        <v>39</v>
      </c>
      <c r="AB33" s="222">
        <f t="shared" si="0"/>
        <v>65</v>
      </c>
      <c r="AC33" s="222">
        <f t="shared" si="3"/>
        <v>385</v>
      </c>
      <c r="AD33" s="222">
        <f t="shared" si="4"/>
        <v>450</v>
      </c>
      <c r="AE33" s="223">
        <f t="shared" si="5"/>
        <v>18</v>
      </c>
    </row>
    <row r="34" spans="1:31" ht="22.5" customHeight="1" x14ac:dyDescent="0.3">
      <c r="A34" s="250"/>
      <c r="B34" s="251"/>
      <c r="C34" s="251" t="s">
        <v>67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30"/>
      <c r="AC34" s="230"/>
      <c r="AD34" s="230"/>
      <c r="AE34" s="231"/>
    </row>
    <row r="35" spans="1:31" ht="40" customHeight="1" x14ac:dyDescent="0.3">
      <c r="A35" s="253"/>
      <c r="B35" s="254">
        <v>13</v>
      </c>
      <c r="C35" s="255" t="s">
        <v>137</v>
      </c>
      <c r="D35" s="256"/>
      <c r="E35" s="256">
        <v>75</v>
      </c>
      <c r="F35" s="257"/>
      <c r="G35" s="257"/>
      <c r="H35" s="257"/>
      <c r="I35" s="257"/>
      <c r="J35" s="257"/>
      <c r="K35" s="256">
        <f>SUM(D35:J35)</f>
        <v>75</v>
      </c>
      <c r="L35" s="256">
        <v>75</v>
      </c>
      <c r="M35" s="256">
        <f>SUM(L35,K35)</f>
        <v>150</v>
      </c>
      <c r="N35" s="258">
        <v>6</v>
      </c>
      <c r="O35" s="258" t="s">
        <v>39</v>
      </c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8"/>
      <c r="AA35" s="258"/>
      <c r="AB35" s="259">
        <f t="shared" si="0"/>
        <v>75</v>
      </c>
      <c r="AC35" s="259">
        <f t="shared" si="3"/>
        <v>75</v>
      </c>
      <c r="AD35" s="259">
        <f t="shared" si="4"/>
        <v>150</v>
      </c>
      <c r="AE35" s="259">
        <f t="shared" si="5"/>
        <v>6</v>
      </c>
    </row>
    <row r="36" spans="1:31" ht="35.9" customHeight="1" x14ac:dyDescent="0.3">
      <c r="A36" s="253" t="s">
        <v>90</v>
      </c>
      <c r="B36" s="260">
        <v>1</v>
      </c>
      <c r="C36" s="261" t="s">
        <v>68</v>
      </c>
      <c r="D36" s="262"/>
      <c r="E36" s="262">
        <v>25</v>
      </c>
      <c r="F36" s="263"/>
      <c r="G36" s="263"/>
      <c r="H36" s="263"/>
      <c r="I36" s="263"/>
      <c r="J36" s="263"/>
      <c r="K36" s="262">
        <f>SUM(D36:J36)</f>
        <v>25</v>
      </c>
      <c r="L36" s="262">
        <v>25</v>
      </c>
      <c r="M36" s="262">
        <f>SUM(L36,K36)</f>
        <v>50</v>
      </c>
      <c r="N36" s="264">
        <v>2</v>
      </c>
      <c r="O36" s="264" t="s">
        <v>39</v>
      </c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4"/>
      <c r="AA36" s="264"/>
      <c r="AB36" s="222">
        <f t="shared" ref="AB36:AB45" si="14">SUM(K36+W36)</f>
        <v>25</v>
      </c>
      <c r="AC36" s="222">
        <f t="shared" si="3"/>
        <v>25</v>
      </c>
      <c r="AD36" s="222">
        <f t="shared" si="4"/>
        <v>50</v>
      </c>
      <c r="AE36" s="223">
        <f t="shared" si="5"/>
        <v>2</v>
      </c>
    </row>
    <row r="37" spans="1:31" ht="22.5" customHeight="1" x14ac:dyDescent="0.3">
      <c r="A37" s="253" t="s">
        <v>96</v>
      </c>
      <c r="B37" s="260">
        <v>2</v>
      </c>
      <c r="C37" s="265" t="s">
        <v>69</v>
      </c>
      <c r="D37" s="262"/>
      <c r="E37" s="262">
        <v>25</v>
      </c>
      <c r="F37" s="263"/>
      <c r="G37" s="263"/>
      <c r="H37" s="263"/>
      <c r="I37" s="263"/>
      <c r="J37" s="263"/>
      <c r="K37" s="262">
        <f t="shared" ref="K37:K41" si="15">SUM(D37:J37)</f>
        <v>25</v>
      </c>
      <c r="L37" s="262">
        <v>25</v>
      </c>
      <c r="M37" s="262">
        <f t="shared" ref="M37:M41" si="16">SUM(L37,K37)</f>
        <v>50</v>
      </c>
      <c r="N37" s="264">
        <v>2</v>
      </c>
      <c r="O37" s="264" t="s">
        <v>39</v>
      </c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4"/>
      <c r="AA37" s="264"/>
      <c r="AB37" s="222">
        <f t="shared" si="14"/>
        <v>25</v>
      </c>
      <c r="AC37" s="222">
        <f t="shared" si="3"/>
        <v>25</v>
      </c>
      <c r="AD37" s="222">
        <f t="shared" si="4"/>
        <v>50</v>
      </c>
      <c r="AE37" s="223">
        <f t="shared" si="5"/>
        <v>2</v>
      </c>
    </row>
    <row r="38" spans="1:31" ht="22.5" customHeight="1" x14ac:dyDescent="0.3">
      <c r="A38" s="253" t="s">
        <v>115</v>
      </c>
      <c r="B38" s="260">
        <v>3</v>
      </c>
      <c r="C38" s="265" t="s">
        <v>87</v>
      </c>
      <c r="D38" s="262"/>
      <c r="E38" s="262">
        <v>25</v>
      </c>
      <c r="F38" s="263"/>
      <c r="G38" s="263"/>
      <c r="H38" s="263"/>
      <c r="I38" s="263"/>
      <c r="J38" s="263"/>
      <c r="K38" s="262">
        <f t="shared" si="15"/>
        <v>25</v>
      </c>
      <c r="L38" s="262">
        <v>25</v>
      </c>
      <c r="M38" s="262">
        <f t="shared" si="16"/>
        <v>50</v>
      </c>
      <c r="N38" s="264">
        <v>2</v>
      </c>
      <c r="O38" s="264" t="s">
        <v>39</v>
      </c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4"/>
      <c r="AA38" s="264"/>
      <c r="AB38" s="222">
        <f t="shared" si="14"/>
        <v>25</v>
      </c>
      <c r="AC38" s="222">
        <f t="shared" si="3"/>
        <v>25</v>
      </c>
      <c r="AD38" s="222">
        <f t="shared" si="4"/>
        <v>50</v>
      </c>
      <c r="AE38" s="223">
        <f t="shared" si="5"/>
        <v>2</v>
      </c>
    </row>
    <row r="39" spans="1:31" ht="28.75" customHeight="1" x14ac:dyDescent="0.3">
      <c r="A39" s="253" t="s">
        <v>90</v>
      </c>
      <c r="B39" s="260">
        <v>4</v>
      </c>
      <c r="C39" s="265" t="s">
        <v>70</v>
      </c>
      <c r="D39" s="262"/>
      <c r="E39" s="262">
        <v>25</v>
      </c>
      <c r="F39" s="263"/>
      <c r="G39" s="263"/>
      <c r="H39" s="263"/>
      <c r="I39" s="263"/>
      <c r="J39" s="263"/>
      <c r="K39" s="262">
        <f t="shared" si="15"/>
        <v>25</v>
      </c>
      <c r="L39" s="262">
        <v>25</v>
      </c>
      <c r="M39" s="262">
        <f t="shared" si="16"/>
        <v>50</v>
      </c>
      <c r="N39" s="264">
        <v>2</v>
      </c>
      <c r="O39" s="264" t="s">
        <v>39</v>
      </c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4"/>
      <c r="AA39" s="264"/>
      <c r="AB39" s="222">
        <f t="shared" si="14"/>
        <v>25</v>
      </c>
      <c r="AC39" s="222">
        <f t="shared" si="3"/>
        <v>25</v>
      </c>
      <c r="AD39" s="222">
        <f t="shared" si="4"/>
        <v>50</v>
      </c>
      <c r="AE39" s="223">
        <f t="shared" si="5"/>
        <v>2</v>
      </c>
    </row>
    <row r="40" spans="1:31" ht="28.75" customHeight="1" x14ac:dyDescent="0.3">
      <c r="A40" s="253" t="s">
        <v>109</v>
      </c>
      <c r="B40" s="260">
        <v>5</v>
      </c>
      <c r="C40" s="265" t="s">
        <v>100</v>
      </c>
      <c r="D40" s="262"/>
      <c r="E40" s="262">
        <v>25</v>
      </c>
      <c r="F40" s="263"/>
      <c r="G40" s="263"/>
      <c r="H40" s="263"/>
      <c r="I40" s="263"/>
      <c r="J40" s="263"/>
      <c r="K40" s="262">
        <f t="shared" ref="K40" si="17">SUM(D40:J40)</f>
        <v>25</v>
      </c>
      <c r="L40" s="262">
        <v>25</v>
      </c>
      <c r="M40" s="262">
        <f t="shared" ref="M40" si="18">SUM(L40,K40)</f>
        <v>50</v>
      </c>
      <c r="N40" s="264">
        <v>2</v>
      </c>
      <c r="O40" s="264" t="s">
        <v>39</v>
      </c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4"/>
      <c r="AA40" s="264"/>
      <c r="AB40" s="222">
        <f t="shared" si="14"/>
        <v>25</v>
      </c>
      <c r="AC40" s="222">
        <f t="shared" si="3"/>
        <v>25</v>
      </c>
      <c r="AD40" s="222">
        <f t="shared" si="4"/>
        <v>50</v>
      </c>
      <c r="AE40" s="223">
        <f t="shared" si="5"/>
        <v>2</v>
      </c>
    </row>
    <row r="41" spans="1:31" ht="61" customHeight="1" x14ac:dyDescent="0.3">
      <c r="A41" s="253" t="s">
        <v>96</v>
      </c>
      <c r="B41" s="260">
        <v>6</v>
      </c>
      <c r="C41" s="265" t="s">
        <v>71</v>
      </c>
      <c r="D41" s="262"/>
      <c r="E41" s="262">
        <v>25</v>
      </c>
      <c r="F41" s="263"/>
      <c r="G41" s="263"/>
      <c r="H41" s="263"/>
      <c r="I41" s="263"/>
      <c r="J41" s="263"/>
      <c r="K41" s="262">
        <f t="shared" si="15"/>
        <v>25</v>
      </c>
      <c r="L41" s="262">
        <v>25</v>
      </c>
      <c r="M41" s="262">
        <f t="shared" si="16"/>
        <v>50</v>
      </c>
      <c r="N41" s="264">
        <v>2</v>
      </c>
      <c r="O41" s="264" t="s">
        <v>39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4"/>
      <c r="AA41" s="264"/>
      <c r="AB41" s="222">
        <f t="shared" si="14"/>
        <v>25</v>
      </c>
      <c r="AC41" s="222">
        <f t="shared" si="3"/>
        <v>25</v>
      </c>
      <c r="AD41" s="222">
        <f t="shared" si="4"/>
        <v>50</v>
      </c>
      <c r="AE41" s="223">
        <f t="shared" si="5"/>
        <v>2</v>
      </c>
    </row>
    <row r="42" spans="1:31" ht="14.25" customHeight="1" x14ac:dyDescent="0.3">
      <c r="A42" s="266"/>
      <c r="B42" s="267"/>
      <c r="C42" s="268" t="s">
        <v>56</v>
      </c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9"/>
      <c r="O42" s="269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9"/>
      <c r="AB42" s="230"/>
      <c r="AC42" s="230"/>
      <c r="AD42" s="230"/>
      <c r="AE42" s="231"/>
    </row>
    <row r="43" spans="1:31" ht="33" customHeight="1" x14ac:dyDescent="0.3">
      <c r="A43" s="253" t="s">
        <v>112</v>
      </c>
      <c r="B43" s="270">
        <v>14</v>
      </c>
      <c r="C43" s="271" t="s">
        <v>72</v>
      </c>
      <c r="D43" s="272"/>
      <c r="E43" s="272"/>
      <c r="F43" s="272"/>
      <c r="G43" s="272"/>
      <c r="H43" s="272"/>
      <c r="I43" s="273"/>
      <c r="J43" s="272"/>
      <c r="K43" s="272"/>
      <c r="L43" s="272"/>
      <c r="M43" s="272"/>
      <c r="N43" s="274"/>
      <c r="O43" s="274"/>
      <c r="P43" s="273"/>
      <c r="Q43" s="273"/>
      <c r="R43" s="273"/>
      <c r="S43" s="273"/>
      <c r="T43" s="273"/>
      <c r="U43" s="273">
        <v>32</v>
      </c>
      <c r="V43" s="273"/>
      <c r="W43" s="273">
        <f>SUM(P43:V43)</f>
        <v>32</v>
      </c>
      <c r="X43" s="275"/>
      <c r="Y43" s="273">
        <f>SUM(W43:X43)</f>
        <v>32</v>
      </c>
      <c r="Z43" s="274">
        <v>2</v>
      </c>
      <c r="AA43" s="274" t="s">
        <v>39</v>
      </c>
      <c r="AB43" s="222">
        <f t="shared" si="14"/>
        <v>32</v>
      </c>
      <c r="AC43" s="222">
        <f t="shared" si="3"/>
        <v>0</v>
      </c>
      <c r="AD43" s="222">
        <f t="shared" si="4"/>
        <v>32</v>
      </c>
      <c r="AE43" s="223">
        <f t="shared" si="5"/>
        <v>2</v>
      </c>
    </row>
    <row r="44" spans="1:31" ht="33" customHeight="1" x14ac:dyDescent="0.3">
      <c r="A44" s="253" t="s">
        <v>119</v>
      </c>
      <c r="B44" s="270">
        <v>15</v>
      </c>
      <c r="C44" s="271" t="s">
        <v>128</v>
      </c>
      <c r="D44" s="272"/>
      <c r="E44" s="272"/>
      <c r="F44" s="272"/>
      <c r="G44" s="272"/>
      <c r="H44" s="272"/>
      <c r="I44" s="273">
        <v>146</v>
      </c>
      <c r="J44" s="273"/>
      <c r="K44" s="272">
        <f t="shared" ref="K44" si="19">SUM(D44:J44)</f>
        <v>146</v>
      </c>
      <c r="L44" s="272"/>
      <c r="M44" s="272">
        <f t="shared" ref="M44" si="20">SUM(L44,K44)</f>
        <v>146</v>
      </c>
      <c r="N44" s="274">
        <v>7</v>
      </c>
      <c r="O44" s="274" t="s">
        <v>39</v>
      </c>
      <c r="P44" s="273"/>
      <c r="Q44" s="273"/>
      <c r="R44" s="273"/>
      <c r="S44" s="273"/>
      <c r="T44" s="273"/>
      <c r="U44" s="273"/>
      <c r="V44" s="273"/>
      <c r="W44" s="273"/>
      <c r="X44" s="272"/>
      <c r="Y44" s="273"/>
      <c r="Z44" s="274"/>
      <c r="AA44" s="274"/>
      <c r="AB44" s="222">
        <f t="shared" si="14"/>
        <v>146</v>
      </c>
      <c r="AC44" s="222">
        <f t="shared" si="3"/>
        <v>0</v>
      </c>
      <c r="AD44" s="222">
        <f t="shared" si="4"/>
        <v>146</v>
      </c>
      <c r="AE44" s="223">
        <f t="shared" si="5"/>
        <v>7</v>
      </c>
    </row>
    <row r="45" spans="1:31" ht="27" customHeight="1" x14ac:dyDescent="0.3">
      <c r="A45" s="253" t="s">
        <v>120</v>
      </c>
      <c r="B45" s="270">
        <v>16</v>
      </c>
      <c r="C45" s="271" t="s">
        <v>129</v>
      </c>
      <c r="D45" s="273"/>
      <c r="E45" s="273"/>
      <c r="F45" s="273"/>
      <c r="G45" s="274"/>
      <c r="H45" s="273"/>
      <c r="I45" s="273"/>
      <c r="J45" s="272"/>
      <c r="K45" s="272"/>
      <c r="L45" s="272"/>
      <c r="M45" s="272"/>
      <c r="N45" s="274"/>
      <c r="O45" s="274"/>
      <c r="P45" s="273"/>
      <c r="Q45" s="273"/>
      <c r="R45" s="273"/>
      <c r="S45" s="273"/>
      <c r="T45" s="273"/>
      <c r="U45" s="273">
        <v>146</v>
      </c>
      <c r="V45" s="273"/>
      <c r="W45" s="273">
        <f t="shared" ref="W45" si="21">SUM(P45:V45)</f>
        <v>146</v>
      </c>
      <c r="X45" s="272"/>
      <c r="Y45" s="273">
        <f t="shared" ref="Y45" si="22">SUM(W45:X45)</f>
        <v>146</v>
      </c>
      <c r="Z45" s="274">
        <v>7</v>
      </c>
      <c r="AA45" s="274" t="s">
        <v>39</v>
      </c>
      <c r="AB45" s="222">
        <f t="shared" si="14"/>
        <v>146</v>
      </c>
      <c r="AC45" s="222">
        <f t="shared" si="3"/>
        <v>0</v>
      </c>
      <c r="AD45" s="222">
        <f t="shared" si="4"/>
        <v>146</v>
      </c>
      <c r="AE45" s="223">
        <f t="shared" si="5"/>
        <v>7</v>
      </c>
    </row>
    <row r="46" spans="1:31" ht="14.25" customHeight="1" x14ac:dyDescent="0.3">
      <c r="A46" s="276"/>
      <c r="B46" s="321" t="s">
        <v>58</v>
      </c>
      <c r="C46" s="321"/>
      <c r="D46" s="277">
        <f>SUM(D20:D22,D24:D29,D31:D33,D35,D43:D45)</f>
        <v>40</v>
      </c>
      <c r="E46" s="277">
        <f t="shared" ref="E46:Y46" si="23">SUM(E20:E22,E24:E29,E31:E33,E35,E43:E45)</f>
        <v>85</v>
      </c>
      <c r="F46" s="277">
        <f t="shared" si="23"/>
        <v>40</v>
      </c>
      <c r="G46" s="277">
        <f t="shared" si="23"/>
        <v>20</v>
      </c>
      <c r="H46" s="277">
        <f t="shared" si="23"/>
        <v>0</v>
      </c>
      <c r="I46" s="277">
        <f t="shared" si="23"/>
        <v>146</v>
      </c>
      <c r="J46" s="277">
        <f t="shared" si="23"/>
        <v>10</v>
      </c>
      <c r="K46" s="277">
        <f t="shared" si="23"/>
        <v>341</v>
      </c>
      <c r="L46" s="277">
        <f t="shared" si="23"/>
        <v>380</v>
      </c>
      <c r="M46" s="277">
        <f t="shared" si="23"/>
        <v>721</v>
      </c>
      <c r="N46" s="277">
        <f t="shared" si="23"/>
        <v>30</v>
      </c>
      <c r="O46" s="269" t="s">
        <v>59</v>
      </c>
      <c r="P46" s="277">
        <f t="shared" si="23"/>
        <v>55</v>
      </c>
      <c r="Q46" s="277">
        <f t="shared" si="23"/>
        <v>75</v>
      </c>
      <c r="R46" s="277">
        <f t="shared" si="23"/>
        <v>55</v>
      </c>
      <c r="S46" s="277">
        <f t="shared" si="23"/>
        <v>0</v>
      </c>
      <c r="T46" s="277">
        <f t="shared" si="23"/>
        <v>0</v>
      </c>
      <c r="U46" s="277">
        <f t="shared" si="23"/>
        <v>178</v>
      </c>
      <c r="V46" s="277">
        <f t="shared" si="23"/>
        <v>10</v>
      </c>
      <c r="W46" s="277">
        <f t="shared" si="23"/>
        <v>373</v>
      </c>
      <c r="X46" s="277">
        <f t="shared" si="23"/>
        <v>330</v>
      </c>
      <c r="Y46" s="277">
        <f t="shared" si="23"/>
        <v>703</v>
      </c>
      <c r="Z46" s="277">
        <f t="shared" ref="Z46" si="24">SUM(Z20:Z22,Z24:Z29,Z31:Z33,Z35,Z43:Z45)</f>
        <v>30</v>
      </c>
      <c r="AA46" s="269" t="s">
        <v>59</v>
      </c>
      <c r="AB46" s="277">
        <f t="shared" ref="AB46" si="25">SUM(AB20:AB22,AB24:AB29,AB31:AB33,AB35,AB43:AB45)</f>
        <v>714</v>
      </c>
      <c r="AC46" s="277">
        <f t="shared" ref="AC46" si="26">SUM(AC20:AC22,AC24:AC29,AC31:AC33,AC35,AC43:AC45)</f>
        <v>710</v>
      </c>
      <c r="AD46" s="277">
        <f t="shared" ref="AD46" si="27">SUM(AD20:AD22,AD24:AD29,AD31:AD33,AD35,AD43:AD45)</f>
        <v>1424</v>
      </c>
      <c r="AE46" s="277">
        <f t="shared" ref="AE46" si="28">SUM(AE20:AE22,AE24:AE29,AE31:AE33,AE35,AE43:AE45)</f>
        <v>60</v>
      </c>
    </row>
    <row r="47" spans="1:31" ht="14.25" customHeight="1" x14ac:dyDescent="0.3">
      <c r="A47" s="136"/>
      <c r="B47" s="283"/>
      <c r="C47" s="283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</row>
    <row r="48" spans="1:31" ht="14.25" customHeight="1" x14ac:dyDescent="0.3">
      <c r="A48" s="136"/>
      <c r="B48" s="285" t="s">
        <v>148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</row>
    <row r="49" spans="1:31" ht="14.25" customHeight="1" x14ac:dyDescent="0.3">
      <c r="A49" s="136"/>
      <c r="B49" s="286" t="s">
        <v>149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</row>
    <row r="50" spans="1:31" ht="14.25" customHeight="1" x14ac:dyDescent="0.3">
      <c r="A50" s="136"/>
      <c r="B50" s="287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</row>
    <row r="51" spans="1:31" ht="14.25" customHeight="1" x14ac:dyDescent="0.3">
      <c r="A51" s="136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136" t="s">
        <v>60</v>
      </c>
      <c r="N51" s="289"/>
      <c r="O51" s="289"/>
      <c r="P51" s="289"/>
      <c r="Q51" s="289"/>
      <c r="R51" s="289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</row>
    <row r="52" spans="1:31" ht="14.25" customHeight="1" x14ac:dyDescent="0.3">
      <c r="A52" s="136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136"/>
      <c r="AA52" s="136"/>
      <c r="AB52" s="136"/>
      <c r="AC52" s="136"/>
      <c r="AD52" s="136"/>
      <c r="AE52" s="136"/>
    </row>
    <row r="53" spans="1:31" ht="14.25" customHeight="1" x14ac:dyDescent="0.3">
      <c r="A53" s="136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136"/>
      <c r="AA53" s="136"/>
      <c r="AB53" s="136"/>
      <c r="AC53" s="136"/>
      <c r="AD53" s="136"/>
      <c r="AE53" s="136"/>
    </row>
    <row r="54" spans="1:31" ht="14.25" customHeight="1" x14ac:dyDescent="0.3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1:31" ht="14.25" customHeight="1" x14ac:dyDescent="0.3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</row>
    <row r="56" spans="1:31" ht="14.25" customHeight="1" x14ac:dyDescent="0.3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</row>
    <row r="57" spans="1:31" ht="14.25" customHeight="1" x14ac:dyDescent="0.3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</row>
    <row r="58" spans="1:31" ht="14.25" customHeight="1" x14ac:dyDescent="0.3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</row>
    <row r="59" spans="1:31" ht="14.25" customHeight="1" x14ac:dyDescent="0.3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</row>
    <row r="60" spans="1:31" ht="14.25" customHeight="1" x14ac:dyDescent="0.3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</row>
    <row r="61" spans="1:31" ht="14.25" customHeight="1" x14ac:dyDescent="0.3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</row>
    <row r="62" spans="1:31" ht="14.25" customHeight="1" x14ac:dyDescent="0.3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</row>
    <row r="63" spans="1:31" ht="14.25" customHeight="1" x14ac:dyDescent="0.3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</row>
    <row r="64" spans="1:31" ht="14.25" customHeight="1" x14ac:dyDescent="0.3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</row>
    <row r="65" spans="1:31" ht="14.25" customHeight="1" x14ac:dyDescent="0.3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</row>
    <row r="66" spans="1:31" ht="14.25" customHeight="1" x14ac:dyDescent="0.3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</row>
    <row r="67" spans="1:31" ht="14.25" customHeight="1" x14ac:dyDescent="0.3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</row>
    <row r="68" spans="1:31" ht="14.25" customHeight="1" x14ac:dyDescent="0.3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</row>
    <row r="69" spans="1:31" ht="14.25" customHeight="1" x14ac:dyDescent="0.3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</row>
    <row r="70" spans="1:31" ht="14.25" customHeight="1" x14ac:dyDescent="0.3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</row>
    <row r="71" spans="1:31" ht="14.25" customHeight="1" x14ac:dyDescent="0.3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</row>
    <row r="72" spans="1:31" ht="14.25" customHeight="1" x14ac:dyDescent="0.3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</row>
    <row r="73" spans="1:31" ht="14.25" customHeight="1" x14ac:dyDescent="0.3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</row>
    <row r="74" spans="1:31" ht="14.25" customHeight="1" x14ac:dyDescent="0.3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</row>
    <row r="75" spans="1:31" ht="14.25" customHeight="1" x14ac:dyDescent="0.3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</row>
    <row r="76" spans="1:31" ht="14.25" customHeight="1" x14ac:dyDescent="0.3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</row>
    <row r="77" spans="1:31" ht="14.25" customHeight="1" x14ac:dyDescent="0.3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</row>
    <row r="78" spans="1:31" ht="14.25" customHeight="1" x14ac:dyDescent="0.3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</row>
    <row r="79" spans="1:31" ht="14.25" customHeight="1" x14ac:dyDescent="0.3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</row>
    <row r="80" spans="1:31" ht="14.25" customHeight="1" x14ac:dyDescent="0.3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</row>
    <row r="81" spans="1:31" ht="14.25" customHeight="1" x14ac:dyDescent="0.3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</row>
    <row r="82" spans="1:31" ht="14.25" customHeight="1" x14ac:dyDescent="0.3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</row>
    <row r="83" spans="1:31" ht="14.25" customHeight="1" x14ac:dyDescent="0.3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</row>
    <row r="84" spans="1:31" ht="14.25" customHeight="1" x14ac:dyDescent="0.3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</row>
    <row r="85" spans="1:31" ht="14.25" customHeight="1" x14ac:dyDescent="0.3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</row>
    <row r="86" spans="1:31" ht="14.25" customHeight="1" x14ac:dyDescent="0.3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</row>
    <row r="87" spans="1:31" ht="14.25" customHeight="1" x14ac:dyDescent="0.3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</row>
    <row r="88" spans="1:31" ht="14.25" customHeight="1" x14ac:dyDescent="0.3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</row>
    <row r="89" spans="1:31" ht="14.25" customHeight="1" x14ac:dyDescent="0.3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</row>
    <row r="90" spans="1:31" ht="14.25" customHeight="1" x14ac:dyDescent="0.3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</row>
    <row r="91" spans="1:31" ht="14.25" customHeight="1" x14ac:dyDescent="0.3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</row>
    <row r="92" spans="1:31" ht="14.25" customHeight="1" x14ac:dyDescent="0.3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</row>
    <row r="93" spans="1:31" ht="14.25" customHeight="1" x14ac:dyDescent="0.3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</row>
    <row r="94" spans="1:31" ht="14.25" customHeight="1" x14ac:dyDescent="0.3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</row>
    <row r="95" spans="1:31" ht="14.25" customHeight="1" x14ac:dyDescent="0.3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</row>
    <row r="96" spans="1:31" ht="14.25" customHeight="1" x14ac:dyDescent="0.3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</row>
    <row r="97" spans="1:31" ht="14.25" customHeight="1" x14ac:dyDescent="0.3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</row>
    <row r="98" spans="1:31" ht="14.25" customHeight="1" x14ac:dyDescent="0.3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</row>
    <row r="99" spans="1:31" ht="14.25" customHeight="1" x14ac:dyDescent="0.3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</row>
    <row r="100" spans="1:31" ht="14.25" customHeight="1" x14ac:dyDescent="0.3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</row>
    <row r="101" spans="1:31" ht="14.25" customHeight="1" x14ac:dyDescent="0.3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</row>
    <row r="102" spans="1:31" ht="14.25" customHeight="1" x14ac:dyDescent="0.3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</row>
    <row r="103" spans="1:31" ht="14.25" customHeight="1" x14ac:dyDescent="0.3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</row>
    <row r="104" spans="1:31" ht="14.25" customHeight="1" x14ac:dyDescent="0.3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</row>
    <row r="105" spans="1:31" ht="14.25" customHeight="1" x14ac:dyDescent="0.3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</row>
    <row r="106" spans="1:31" ht="14.25" customHeight="1" x14ac:dyDescent="0.3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</row>
    <row r="107" spans="1:31" ht="14.25" customHeight="1" x14ac:dyDescent="0.3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</row>
    <row r="108" spans="1:31" ht="14.25" customHeight="1" x14ac:dyDescent="0.3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</row>
    <row r="109" spans="1:31" ht="14.25" customHeight="1" x14ac:dyDescent="0.3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</row>
    <row r="110" spans="1:31" ht="14.25" customHeight="1" x14ac:dyDescent="0.3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</row>
    <row r="111" spans="1:31" ht="14.25" customHeight="1" x14ac:dyDescent="0.3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</row>
    <row r="112" spans="1:31" ht="14.25" customHeight="1" x14ac:dyDescent="0.3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</row>
    <row r="113" spans="1:31" ht="14.25" customHeight="1" x14ac:dyDescent="0.3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</row>
    <row r="114" spans="1:31" ht="14.25" customHeight="1" x14ac:dyDescent="0.3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</row>
    <row r="115" spans="1:31" ht="14.25" customHeight="1" x14ac:dyDescent="0.3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</row>
    <row r="116" spans="1:31" ht="14.25" customHeight="1" x14ac:dyDescent="0.3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31" ht="14.25" customHeight="1" x14ac:dyDescent="0.3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31" ht="14.25" customHeight="1" x14ac:dyDescent="0.3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31" ht="14.25" customHeight="1" x14ac:dyDescent="0.3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31" ht="14.25" customHeight="1" x14ac:dyDescent="0.3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31" ht="14.25" customHeight="1" x14ac:dyDescent="0.3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31" ht="14.25" customHeight="1" x14ac:dyDescent="0.3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31" ht="14.25" customHeight="1" x14ac:dyDescent="0.3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</row>
    <row r="124" spans="1:31" ht="14.25" customHeight="1" x14ac:dyDescent="0.3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31" ht="14.25" customHeight="1" x14ac:dyDescent="0.3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31" ht="14.25" customHeight="1" x14ac:dyDescent="0.3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</row>
    <row r="127" spans="1:31" ht="14.25" customHeight="1" x14ac:dyDescent="0.3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31" ht="14.25" customHeight="1" x14ac:dyDescent="0.3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</row>
    <row r="129" spans="1:31" ht="14.25" customHeight="1" x14ac:dyDescent="0.3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</row>
    <row r="130" spans="1:31" ht="14.25" customHeight="1" x14ac:dyDescent="0.3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31" ht="14.25" customHeight="1" x14ac:dyDescent="0.3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31" ht="14.25" customHeight="1" x14ac:dyDescent="0.3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</row>
    <row r="133" spans="1:31" ht="14.25" customHeight="1" x14ac:dyDescent="0.3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</row>
    <row r="134" spans="1:31" ht="14.25" customHeight="1" x14ac:dyDescent="0.3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</row>
    <row r="135" spans="1:31" ht="14.25" customHeight="1" x14ac:dyDescent="0.3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</row>
    <row r="136" spans="1:31" ht="14.25" customHeight="1" x14ac:dyDescent="0.3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</row>
    <row r="137" spans="1:31" ht="14.25" customHeight="1" x14ac:dyDescent="0.3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</row>
    <row r="138" spans="1:31" ht="14.25" customHeight="1" x14ac:dyDescent="0.3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</row>
    <row r="139" spans="1:31" ht="14.25" customHeight="1" x14ac:dyDescent="0.3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</row>
    <row r="140" spans="1:31" ht="14.25" customHeight="1" x14ac:dyDescent="0.3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</row>
    <row r="141" spans="1:31" ht="14.25" customHeight="1" x14ac:dyDescent="0.3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</row>
    <row r="142" spans="1:31" ht="14.25" customHeight="1" x14ac:dyDescent="0.3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</row>
    <row r="143" spans="1:31" ht="14.25" customHeight="1" x14ac:dyDescent="0.3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</row>
    <row r="144" spans="1:31" ht="14.25" customHeight="1" x14ac:dyDescent="0.3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</row>
    <row r="145" spans="1:31" ht="14.25" customHeight="1" x14ac:dyDescent="0.3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</row>
    <row r="146" spans="1:31" ht="14.25" customHeight="1" x14ac:dyDescent="0.3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</row>
    <row r="147" spans="1:31" ht="14.25" customHeight="1" x14ac:dyDescent="0.3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</row>
    <row r="148" spans="1:31" ht="14.25" customHeight="1" x14ac:dyDescent="0.3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</row>
    <row r="149" spans="1:31" ht="14.25" customHeight="1" x14ac:dyDescent="0.3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</row>
    <row r="150" spans="1:31" ht="14.25" customHeight="1" x14ac:dyDescent="0.3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</row>
    <row r="151" spans="1:31" ht="14.25" customHeight="1" x14ac:dyDescent="0.3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</row>
    <row r="152" spans="1:31" ht="14.25" customHeight="1" x14ac:dyDescent="0.3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</row>
    <row r="153" spans="1:31" ht="14.25" customHeight="1" x14ac:dyDescent="0.3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</row>
    <row r="154" spans="1:31" ht="14.25" customHeight="1" x14ac:dyDescent="0.3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</row>
    <row r="155" spans="1:31" ht="14.25" customHeight="1" x14ac:dyDescent="0.3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</row>
    <row r="156" spans="1:31" ht="14.25" customHeight="1" x14ac:dyDescent="0.3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</row>
    <row r="157" spans="1:31" ht="14.25" customHeight="1" x14ac:dyDescent="0.3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</row>
    <row r="158" spans="1:31" ht="14.25" customHeight="1" x14ac:dyDescent="0.3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</row>
    <row r="159" spans="1:31" ht="14.25" customHeight="1" x14ac:dyDescent="0.3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</row>
    <row r="160" spans="1:31" ht="14.25" customHeight="1" x14ac:dyDescent="0.3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</row>
    <row r="161" spans="1:31" ht="14.25" customHeight="1" x14ac:dyDescent="0.3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</row>
    <row r="162" spans="1:31" ht="14.25" customHeight="1" x14ac:dyDescent="0.3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</row>
    <row r="163" spans="1:31" ht="14.25" customHeight="1" x14ac:dyDescent="0.3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</row>
    <row r="164" spans="1:31" ht="14.25" customHeight="1" x14ac:dyDescent="0.3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</row>
    <row r="165" spans="1:31" ht="14.25" customHeight="1" x14ac:dyDescent="0.3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</row>
    <row r="166" spans="1:31" ht="14.25" customHeight="1" x14ac:dyDescent="0.3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</row>
    <row r="167" spans="1:31" ht="14.25" customHeight="1" x14ac:dyDescent="0.3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</row>
    <row r="168" spans="1:31" ht="14.25" customHeight="1" x14ac:dyDescent="0.3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</row>
    <row r="169" spans="1:31" ht="14.25" customHeight="1" x14ac:dyDescent="0.3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</row>
    <row r="170" spans="1:31" ht="14.25" customHeight="1" x14ac:dyDescent="0.3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</row>
    <row r="171" spans="1:31" ht="14.25" customHeight="1" x14ac:dyDescent="0.3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</row>
    <row r="172" spans="1:31" ht="14.25" customHeight="1" x14ac:dyDescent="0.3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</row>
    <row r="173" spans="1:31" ht="14.25" customHeight="1" x14ac:dyDescent="0.3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</row>
    <row r="174" spans="1:31" ht="14.25" customHeight="1" x14ac:dyDescent="0.3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</row>
    <row r="175" spans="1:31" ht="14.25" customHeight="1" x14ac:dyDescent="0.3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</row>
    <row r="176" spans="1:31" ht="14.25" customHeight="1" x14ac:dyDescent="0.3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</row>
    <row r="177" spans="1:31" ht="14.25" customHeight="1" x14ac:dyDescent="0.3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</row>
    <row r="178" spans="1:31" ht="14.25" customHeight="1" x14ac:dyDescent="0.3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</row>
    <row r="179" spans="1:31" ht="14.25" customHeight="1" x14ac:dyDescent="0.3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</row>
    <row r="180" spans="1:31" ht="14.25" customHeight="1" x14ac:dyDescent="0.3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</row>
    <row r="181" spans="1:31" ht="14.25" customHeight="1" x14ac:dyDescent="0.3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</row>
    <row r="182" spans="1:31" ht="14.25" customHeight="1" x14ac:dyDescent="0.3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</row>
    <row r="183" spans="1:31" ht="14.25" customHeight="1" x14ac:dyDescent="0.3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</row>
    <row r="184" spans="1:31" ht="14.25" customHeight="1" x14ac:dyDescent="0.3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</row>
    <row r="185" spans="1:31" ht="14.25" customHeight="1" x14ac:dyDescent="0.3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</row>
    <row r="186" spans="1:31" ht="14.25" customHeight="1" x14ac:dyDescent="0.3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</row>
    <row r="187" spans="1:31" ht="14.25" customHeight="1" x14ac:dyDescent="0.3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</row>
    <row r="188" spans="1:31" ht="14.25" customHeight="1" x14ac:dyDescent="0.3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</row>
    <row r="189" spans="1:31" ht="14.25" customHeight="1" x14ac:dyDescent="0.3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</row>
    <row r="190" spans="1:31" ht="14.25" customHeight="1" x14ac:dyDescent="0.3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</row>
    <row r="191" spans="1:31" ht="14.25" customHeight="1" x14ac:dyDescent="0.3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</row>
    <row r="192" spans="1:31" ht="14.25" customHeight="1" x14ac:dyDescent="0.3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</row>
    <row r="193" spans="1:31" ht="14.25" customHeight="1" x14ac:dyDescent="0.3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</row>
    <row r="194" spans="1:31" ht="14.25" customHeight="1" x14ac:dyDescent="0.3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</row>
    <row r="195" spans="1:31" ht="14.25" customHeight="1" x14ac:dyDescent="0.3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</row>
    <row r="196" spans="1:31" ht="14.25" customHeight="1" x14ac:dyDescent="0.3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</row>
    <row r="197" spans="1:31" ht="14.25" customHeight="1" x14ac:dyDescent="0.3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</row>
    <row r="198" spans="1:31" ht="14.25" customHeight="1" x14ac:dyDescent="0.3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</row>
    <row r="199" spans="1:31" ht="14.25" customHeight="1" x14ac:dyDescent="0.3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</row>
    <row r="200" spans="1:31" ht="14.25" customHeight="1" x14ac:dyDescent="0.3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</row>
    <row r="201" spans="1:31" ht="14.25" customHeight="1" x14ac:dyDescent="0.3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</row>
    <row r="202" spans="1:31" ht="14.25" customHeight="1" x14ac:dyDescent="0.3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</row>
    <row r="203" spans="1:31" ht="14.25" customHeight="1" x14ac:dyDescent="0.3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</row>
    <row r="204" spans="1:31" ht="14.25" customHeight="1" x14ac:dyDescent="0.3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</row>
    <row r="205" spans="1:31" ht="14.25" customHeight="1" x14ac:dyDescent="0.3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</row>
    <row r="206" spans="1:31" ht="14.25" customHeight="1" x14ac:dyDescent="0.3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</row>
    <row r="207" spans="1:31" ht="14.25" customHeight="1" x14ac:dyDescent="0.3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</row>
    <row r="208" spans="1:31" ht="14.25" customHeight="1" x14ac:dyDescent="0.3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</row>
    <row r="209" spans="1:31" ht="14.25" customHeight="1" x14ac:dyDescent="0.3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</row>
    <row r="210" spans="1:31" ht="14.25" customHeight="1" x14ac:dyDescent="0.3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</row>
    <row r="211" spans="1:31" ht="14.25" customHeight="1" x14ac:dyDescent="0.3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</row>
    <row r="212" spans="1:31" ht="14.25" customHeight="1" x14ac:dyDescent="0.3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</row>
    <row r="213" spans="1:31" ht="14.25" customHeight="1" x14ac:dyDescent="0.3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</row>
    <row r="214" spans="1:31" ht="14.25" customHeight="1" x14ac:dyDescent="0.3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</row>
    <row r="215" spans="1:31" ht="14.25" customHeight="1" x14ac:dyDescent="0.3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</row>
    <row r="216" spans="1:31" ht="14.25" customHeight="1" x14ac:dyDescent="0.3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</row>
    <row r="217" spans="1:31" ht="14.25" customHeight="1" x14ac:dyDescent="0.3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</row>
    <row r="218" spans="1:31" ht="14.25" customHeight="1" x14ac:dyDescent="0.3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</row>
    <row r="219" spans="1:31" ht="14.25" customHeight="1" x14ac:dyDescent="0.3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</row>
    <row r="220" spans="1:31" ht="14.25" customHeight="1" x14ac:dyDescent="0.3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</row>
    <row r="221" spans="1:31" ht="14.25" customHeight="1" x14ac:dyDescent="0.3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</row>
    <row r="222" spans="1:31" ht="14.25" customHeight="1" x14ac:dyDescent="0.3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</row>
    <row r="223" spans="1:31" ht="14.25" customHeight="1" x14ac:dyDescent="0.3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</row>
    <row r="224" spans="1:31" ht="14.25" customHeight="1" x14ac:dyDescent="0.3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</row>
    <row r="225" spans="1:31" ht="14.25" customHeight="1" x14ac:dyDescent="0.3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</row>
    <row r="226" spans="1:31" ht="14.25" customHeight="1" x14ac:dyDescent="0.3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</row>
    <row r="227" spans="1:31" ht="14.25" customHeight="1" x14ac:dyDescent="0.3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</row>
    <row r="228" spans="1:31" ht="14.25" customHeight="1" x14ac:dyDescent="0.3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</row>
    <row r="229" spans="1:31" ht="14.25" customHeight="1" x14ac:dyDescent="0.3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</row>
    <row r="230" spans="1:31" ht="14.25" customHeight="1" x14ac:dyDescent="0.3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</row>
    <row r="231" spans="1:31" ht="14.25" customHeight="1" x14ac:dyDescent="0.3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</row>
    <row r="232" spans="1:31" ht="14.25" customHeight="1" x14ac:dyDescent="0.3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</row>
    <row r="233" spans="1:31" ht="14.25" customHeight="1" x14ac:dyDescent="0.3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</row>
    <row r="234" spans="1:31" ht="14.25" customHeight="1" x14ac:dyDescent="0.3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</row>
    <row r="235" spans="1:31" ht="14.25" customHeight="1" x14ac:dyDescent="0.3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</row>
    <row r="236" spans="1:31" ht="14.25" customHeight="1" x14ac:dyDescent="0.3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</row>
    <row r="237" spans="1:31" ht="14.25" customHeight="1" x14ac:dyDescent="0.3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</row>
    <row r="238" spans="1:31" ht="14.25" customHeight="1" x14ac:dyDescent="0.3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</row>
    <row r="239" spans="1:31" ht="14.25" customHeight="1" x14ac:dyDescent="0.3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</row>
    <row r="240" spans="1:31" ht="14.25" customHeight="1" x14ac:dyDescent="0.3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</row>
    <row r="241" spans="1:31" ht="14.25" customHeight="1" x14ac:dyDescent="0.3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</row>
    <row r="242" spans="1:31" ht="14.25" customHeight="1" x14ac:dyDescent="0.3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</row>
    <row r="243" spans="1:31" ht="14.25" customHeight="1" x14ac:dyDescent="0.3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</row>
    <row r="244" spans="1:31" ht="14.25" customHeight="1" x14ac:dyDescent="0.3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</row>
    <row r="245" spans="1:31" ht="14.25" customHeight="1" x14ac:dyDescent="0.3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</row>
    <row r="246" spans="1:31" ht="14.25" customHeight="1" x14ac:dyDescent="0.3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</row>
    <row r="247" spans="1:31" ht="14.25" customHeight="1" x14ac:dyDescent="0.3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</row>
    <row r="248" spans="1:31" ht="14.25" customHeight="1" x14ac:dyDescent="0.3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</row>
    <row r="249" spans="1:31" ht="14.25" customHeight="1" x14ac:dyDescent="0.3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</row>
    <row r="250" spans="1:31" ht="14.25" customHeight="1" x14ac:dyDescent="0.3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</row>
    <row r="251" spans="1:31" ht="14.25" customHeight="1" x14ac:dyDescent="0.3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</row>
    <row r="252" spans="1:31" ht="14.25" customHeight="1" x14ac:dyDescent="0.3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</row>
    <row r="253" spans="1:31" ht="14.25" customHeight="1" x14ac:dyDescent="0.3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</row>
    <row r="254" spans="1:31" ht="14.25" customHeight="1" x14ac:dyDescent="0.3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</row>
    <row r="255" spans="1:31" ht="14.25" customHeight="1" x14ac:dyDescent="0.3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</row>
    <row r="256" spans="1:31" ht="14.25" customHeight="1" x14ac:dyDescent="0.3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</row>
    <row r="257" spans="1:31" ht="14.25" customHeight="1" x14ac:dyDescent="0.3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</row>
    <row r="258" spans="1:31" ht="14.25" customHeight="1" x14ac:dyDescent="0.3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</row>
    <row r="259" spans="1:31" ht="14.25" customHeight="1" x14ac:dyDescent="0.3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</row>
    <row r="260" spans="1:31" ht="14.25" customHeight="1" x14ac:dyDescent="0.3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</row>
    <row r="261" spans="1:31" ht="14.25" customHeight="1" x14ac:dyDescent="0.3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</row>
    <row r="262" spans="1:31" ht="14.25" customHeight="1" x14ac:dyDescent="0.3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</row>
    <row r="263" spans="1:31" ht="14.25" customHeight="1" x14ac:dyDescent="0.3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</row>
    <row r="264" spans="1:31" ht="14.25" customHeight="1" x14ac:dyDescent="0.3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</row>
    <row r="265" spans="1:31" ht="14.25" customHeight="1" x14ac:dyDescent="0.3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</row>
    <row r="266" spans="1:31" ht="14.25" customHeight="1" x14ac:dyDescent="0.3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</row>
    <row r="267" spans="1:31" ht="14.25" customHeight="1" x14ac:dyDescent="0.3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</row>
    <row r="268" spans="1:31" ht="14.25" customHeight="1" x14ac:dyDescent="0.3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</row>
    <row r="269" spans="1:31" ht="14.25" customHeight="1" x14ac:dyDescent="0.3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</row>
    <row r="270" spans="1:31" ht="14.25" customHeight="1" x14ac:dyDescent="0.3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</row>
    <row r="271" spans="1:31" ht="14.25" customHeight="1" x14ac:dyDescent="0.3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</row>
    <row r="272" spans="1:31" ht="14.25" customHeight="1" x14ac:dyDescent="0.3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</row>
    <row r="273" spans="1:31" ht="14.25" customHeight="1" x14ac:dyDescent="0.3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</row>
    <row r="274" spans="1:31" ht="14.25" customHeight="1" x14ac:dyDescent="0.3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</row>
    <row r="275" spans="1:31" ht="14.25" customHeight="1" x14ac:dyDescent="0.3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</row>
    <row r="276" spans="1:31" ht="14.25" customHeight="1" x14ac:dyDescent="0.3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</row>
    <row r="277" spans="1:31" ht="14.25" customHeight="1" x14ac:dyDescent="0.3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</row>
    <row r="278" spans="1:31" ht="14.25" customHeight="1" x14ac:dyDescent="0.3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</row>
    <row r="279" spans="1:31" ht="14.25" customHeight="1" x14ac:dyDescent="0.3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</row>
    <row r="280" spans="1:31" ht="14.25" customHeight="1" x14ac:dyDescent="0.3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</row>
    <row r="281" spans="1:31" ht="14.25" customHeight="1" x14ac:dyDescent="0.3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</row>
    <row r="282" spans="1:31" ht="14.25" customHeight="1" x14ac:dyDescent="0.3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</row>
    <row r="283" spans="1:31" ht="14.25" customHeight="1" x14ac:dyDescent="0.3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</row>
    <row r="284" spans="1:31" ht="14.25" customHeight="1" x14ac:dyDescent="0.3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</row>
    <row r="285" spans="1:31" ht="14.25" customHeight="1" x14ac:dyDescent="0.3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</row>
    <row r="286" spans="1:31" ht="14.25" customHeight="1" x14ac:dyDescent="0.3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</row>
    <row r="287" spans="1:31" ht="14.25" customHeight="1" x14ac:dyDescent="0.3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</row>
    <row r="288" spans="1:31" ht="14.25" customHeight="1" x14ac:dyDescent="0.3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</row>
    <row r="289" spans="1:31" ht="14.25" customHeight="1" x14ac:dyDescent="0.3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</row>
    <row r="290" spans="1:31" ht="14.25" customHeight="1" x14ac:dyDescent="0.3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</row>
    <row r="291" spans="1:31" ht="14.25" customHeight="1" x14ac:dyDescent="0.3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</row>
    <row r="292" spans="1:31" ht="14.25" customHeight="1" x14ac:dyDescent="0.3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</row>
    <row r="293" spans="1:31" ht="14.25" customHeight="1" x14ac:dyDescent="0.3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</row>
    <row r="294" spans="1:31" ht="14.25" customHeight="1" x14ac:dyDescent="0.3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</row>
    <row r="295" spans="1:31" ht="14.25" customHeight="1" x14ac:dyDescent="0.3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</row>
    <row r="296" spans="1:31" ht="14.25" customHeight="1" x14ac:dyDescent="0.3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</row>
    <row r="297" spans="1:31" ht="14.25" customHeight="1" x14ac:dyDescent="0.3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</row>
    <row r="298" spans="1:31" ht="14.25" customHeight="1" x14ac:dyDescent="0.3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</row>
    <row r="299" spans="1:31" ht="14.25" customHeight="1" x14ac:dyDescent="0.3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</row>
    <row r="300" spans="1:31" ht="14.25" customHeight="1" x14ac:dyDescent="0.3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</row>
    <row r="301" spans="1:31" ht="14.25" customHeight="1" x14ac:dyDescent="0.3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</row>
    <row r="302" spans="1:31" ht="14.25" customHeight="1" x14ac:dyDescent="0.3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</row>
    <row r="303" spans="1:31" ht="14.25" customHeight="1" x14ac:dyDescent="0.3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</row>
    <row r="304" spans="1:31" ht="14.25" customHeight="1" x14ac:dyDescent="0.3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</row>
    <row r="305" spans="1:31" ht="14.25" customHeight="1" x14ac:dyDescent="0.3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</row>
    <row r="306" spans="1:31" ht="14.25" customHeight="1" x14ac:dyDescent="0.3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</row>
    <row r="307" spans="1:31" ht="14.25" customHeight="1" x14ac:dyDescent="0.3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</row>
    <row r="308" spans="1:31" ht="14.25" customHeight="1" x14ac:dyDescent="0.3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</row>
    <row r="309" spans="1:31" ht="14.25" customHeight="1" x14ac:dyDescent="0.3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</row>
    <row r="310" spans="1:31" ht="14.25" customHeight="1" x14ac:dyDescent="0.3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</row>
    <row r="311" spans="1:31" ht="14.25" customHeight="1" x14ac:dyDescent="0.3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</row>
    <row r="312" spans="1:31" ht="14.25" customHeight="1" x14ac:dyDescent="0.3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</row>
    <row r="313" spans="1:31" ht="14.25" customHeight="1" x14ac:dyDescent="0.3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</row>
    <row r="314" spans="1:31" ht="14.25" customHeight="1" x14ac:dyDescent="0.3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</row>
    <row r="315" spans="1:31" ht="14.25" customHeight="1" x14ac:dyDescent="0.3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</row>
    <row r="316" spans="1:31" ht="14.25" customHeight="1" x14ac:dyDescent="0.3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</row>
    <row r="317" spans="1:31" ht="14.25" customHeight="1" x14ac:dyDescent="0.3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</row>
    <row r="318" spans="1:31" ht="14.25" customHeight="1" x14ac:dyDescent="0.3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</row>
    <row r="319" spans="1:31" ht="14.25" customHeight="1" x14ac:dyDescent="0.3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</row>
    <row r="320" spans="1:31" ht="14.25" customHeight="1" x14ac:dyDescent="0.3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</row>
    <row r="321" spans="1:31" ht="14.25" customHeight="1" x14ac:dyDescent="0.3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</row>
    <row r="322" spans="1:31" ht="14.25" customHeight="1" x14ac:dyDescent="0.3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</row>
    <row r="323" spans="1:31" ht="14.25" customHeight="1" x14ac:dyDescent="0.3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</row>
    <row r="324" spans="1:31" ht="14.25" customHeight="1" x14ac:dyDescent="0.3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</row>
    <row r="325" spans="1:31" ht="14.25" customHeight="1" x14ac:dyDescent="0.3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</row>
    <row r="326" spans="1:31" ht="14.25" customHeight="1" x14ac:dyDescent="0.3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</row>
    <row r="327" spans="1:31" ht="14.25" customHeight="1" x14ac:dyDescent="0.3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</row>
    <row r="328" spans="1:31" ht="14.25" customHeight="1" x14ac:dyDescent="0.3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</row>
    <row r="329" spans="1:31" ht="14.25" customHeight="1" x14ac:dyDescent="0.3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</row>
    <row r="330" spans="1:31" ht="14.25" customHeight="1" x14ac:dyDescent="0.3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</row>
    <row r="331" spans="1:31" ht="14.25" customHeight="1" x14ac:dyDescent="0.3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</row>
    <row r="332" spans="1:31" ht="14.25" customHeight="1" x14ac:dyDescent="0.3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</row>
    <row r="333" spans="1:31" ht="14.25" customHeight="1" x14ac:dyDescent="0.3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</row>
    <row r="334" spans="1:31" ht="14.25" customHeight="1" x14ac:dyDescent="0.3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</row>
    <row r="335" spans="1:31" ht="14.25" customHeight="1" x14ac:dyDescent="0.3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</row>
    <row r="336" spans="1:31" ht="14.25" customHeight="1" x14ac:dyDescent="0.3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</row>
    <row r="337" spans="1:31" ht="14.25" customHeight="1" x14ac:dyDescent="0.3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</row>
    <row r="338" spans="1:31" ht="14.25" customHeight="1" x14ac:dyDescent="0.3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</row>
    <row r="339" spans="1:31" ht="14.25" customHeight="1" x14ac:dyDescent="0.3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</row>
    <row r="340" spans="1:31" ht="14.25" customHeight="1" x14ac:dyDescent="0.3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</row>
    <row r="341" spans="1:31" ht="14.25" customHeight="1" x14ac:dyDescent="0.3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</row>
    <row r="342" spans="1:31" ht="14.25" customHeight="1" x14ac:dyDescent="0.3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</row>
    <row r="343" spans="1:31" ht="14.25" customHeight="1" x14ac:dyDescent="0.3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</row>
    <row r="344" spans="1:31" ht="14.25" customHeight="1" x14ac:dyDescent="0.3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</row>
    <row r="345" spans="1:31" ht="14.25" customHeight="1" x14ac:dyDescent="0.3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</row>
    <row r="346" spans="1:31" ht="14.25" customHeight="1" x14ac:dyDescent="0.3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</row>
    <row r="347" spans="1:31" ht="14.25" customHeight="1" x14ac:dyDescent="0.3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</row>
    <row r="348" spans="1:31" ht="14.25" customHeight="1" x14ac:dyDescent="0.3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</row>
    <row r="349" spans="1:31" ht="14.25" customHeight="1" x14ac:dyDescent="0.3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</row>
    <row r="350" spans="1:31" ht="14.25" customHeight="1" x14ac:dyDescent="0.3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</row>
    <row r="351" spans="1:31" ht="14.25" customHeight="1" x14ac:dyDescent="0.3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</row>
    <row r="352" spans="1:31" ht="14.25" customHeight="1" x14ac:dyDescent="0.3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</row>
    <row r="353" spans="1:31" ht="14.25" customHeight="1" x14ac:dyDescent="0.3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</row>
    <row r="354" spans="1:31" ht="14.25" customHeight="1" x14ac:dyDescent="0.3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</row>
    <row r="355" spans="1:31" ht="14.25" customHeight="1" x14ac:dyDescent="0.3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</row>
    <row r="356" spans="1:31" ht="14.25" customHeight="1" x14ac:dyDescent="0.3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</row>
    <row r="357" spans="1:31" ht="14.25" customHeight="1" x14ac:dyDescent="0.3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</row>
    <row r="358" spans="1:31" ht="14.25" customHeight="1" x14ac:dyDescent="0.3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</row>
    <row r="359" spans="1:31" ht="14.25" customHeight="1" x14ac:dyDescent="0.3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</row>
    <row r="360" spans="1:31" ht="14.25" customHeight="1" x14ac:dyDescent="0.3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</row>
    <row r="361" spans="1:31" ht="14.25" customHeight="1" x14ac:dyDescent="0.3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</row>
    <row r="362" spans="1:31" ht="14.25" customHeight="1" x14ac:dyDescent="0.3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</row>
    <row r="363" spans="1:31" ht="14.25" customHeight="1" x14ac:dyDescent="0.3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</row>
    <row r="364" spans="1:31" ht="14.25" customHeight="1" x14ac:dyDescent="0.3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</row>
    <row r="365" spans="1:31" ht="14.25" customHeight="1" x14ac:dyDescent="0.3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</row>
    <row r="366" spans="1:31" ht="14.25" customHeight="1" x14ac:dyDescent="0.3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</row>
    <row r="367" spans="1:31" ht="14.25" customHeight="1" x14ac:dyDescent="0.3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</row>
    <row r="368" spans="1:31" ht="14.25" customHeight="1" x14ac:dyDescent="0.3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</row>
    <row r="369" spans="1:31" ht="14.25" customHeight="1" x14ac:dyDescent="0.3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</row>
    <row r="370" spans="1:31" ht="14.25" customHeight="1" x14ac:dyDescent="0.3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</row>
    <row r="371" spans="1:31" ht="14.25" customHeight="1" x14ac:dyDescent="0.3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</row>
    <row r="372" spans="1:31" ht="14.25" customHeight="1" x14ac:dyDescent="0.3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</row>
    <row r="373" spans="1:31" ht="14.25" customHeight="1" x14ac:dyDescent="0.3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</row>
    <row r="374" spans="1:31" ht="14.25" customHeight="1" x14ac:dyDescent="0.3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</row>
    <row r="375" spans="1:31" ht="14.25" customHeight="1" x14ac:dyDescent="0.3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</row>
    <row r="376" spans="1:31" ht="14.25" customHeight="1" x14ac:dyDescent="0.3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</row>
    <row r="377" spans="1:31" ht="14.25" customHeight="1" x14ac:dyDescent="0.3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</row>
    <row r="378" spans="1:31" ht="14.25" customHeight="1" x14ac:dyDescent="0.3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</row>
    <row r="379" spans="1:31" ht="14.25" customHeight="1" x14ac:dyDescent="0.3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</row>
    <row r="380" spans="1:31" ht="14.25" customHeight="1" x14ac:dyDescent="0.3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</row>
    <row r="381" spans="1:31" ht="14.25" customHeight="1" x14ac:dyDescent="0.3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</row>
    <row r="382" spans="1:31" ht="14.25" customHeight="1" x14ac:dyDescent="0.3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</row>
    <row r="383" spans="1:31" ht="14.25" customHeight="1" x14ac:dyDescent="0.3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</row>
    <row r="384" spans="1:31" ht="14.25" customHeight="1" x14ac:dyDescent="0.3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</row>
    <row r="385" spans="1:31" ht="14.25" customHeight="1" x14ac:dyDescent="0.3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</row>
    <row r="386" spans="1:31" ht="14.25" customHeight="1" x14ac:dyDescent="0.3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</row>
    <row r="387" spans="1:31" ht="14.25" customHeight="1" x14ac:dyDescent="0.3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</row>
    <row r="388" spans="1:31" ht="14.25" customHeight="1" x14ac:dyDescent="0.3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</row>
    <row r="389" spans="1:31" ht="14.25" customHeight="1" x14ac:dyDescent="0.3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</row>
    <row r="390" spans="1:31" ht="14.25" customHeight="1" x14ac:dyDescent="0.3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</row>
    <row r="391" spans="1:31" ht="14.25" customHeight="1" x14ac:dyDescent="0.3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</row>
    <row r="392" spans="1:31" ht="14.25" customHeight="1" x14ac:dyDescent="0.3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</row>
    <row r="393" spans="1:31" ht="14.25" customHeight="1" x14ac:dyDescent="0.3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</row>
    <row r="394" spans="1:31" ht="14.25" customHeight="1" x14ac:dyDescent="0.3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</row>
    <row r="395" spans="1:31" ht="14.25" customHeight="1" x14ac:dyDescent="0.3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</row>
    <row r="396" spans="1:31" ht="14.25" customHeight="1" x14ac:dyDescent="0.3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</row>
    <row r="397" spans="1:31" ht="14.25" customHeight="1" x14ac:dyDescent="0.3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</row>
    <row r="398" spans="1:31" ht="14.25" customHeight="1" x14ac:dyDescent="0.3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</row>
    <row r="399" spans="1:31" ht="14.25" customHeight="1" x14ac:dyDescent="0.3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</row>
    <row r="400" spans="1:31" ht="14.25" customHeight="1" x14ac:dyDescent="0.3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</row>
    <row r="401" spans="1:31" ht="14.25" customHeight="1" x14ac:dyDescent="0.3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</row>
    <row r="402" spans="1:31" ht="14.25" customHeight="1" x14ac:dyDescent="0.3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</row>
    <row r="403" spans="1:31" ht="14.25" customHeight="1" x14ac:dyDescent="0.3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</row>
    <row r="404" spans="1:31" ht="14.25" customHeight="1" x14ac:dyDescent="0.3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</row>
    <row r="405" spans="1:31" ht="14.25" customHeight="1" x14ac:dyDescent="0.3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</row>
    <row r="406" spans="1:31" ht="14.25" customHeight="1" x14ac:dyDescent="0.3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</row>
    <row r="407" spans="1:31" ht="14.25" customHeight="1" x14ac:dyDescent="0.3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</row>
    <row r="408" spans="1:31" ht="14.25" customHeight="1" x14ac:dyDescent="0.3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</row>
    <row r="409" spans="1:31" ht="14.25" customHeight="1" x14ac:dyDescent="0.3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</row>
    <row r="410" spans="1:31" ht="14.25" customHeight="1" x14ac:dyDescent="0.3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</row>
    <row r="411" spans="1:31" ht="14.25" customHeight="1" x14ac:dyDescent="0.3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</row>
    <row r="412" spans="1:31" ht="14.25" customHeight="1" x14ac:dyDescent="0.3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</row>
    <row r="413" spans="1:31" ht="14.25" customHeight="1" x14ac:dyDescent="0.3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</row>
    <row r="414" spans="1:31" ht="14.25" customHeight="1" x14ac:dyDescent="0.3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</row>
    <row r="415" spans="1:31" ht="14.25" customHeight="1" x14ac:dyDescent="0.3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</row>
    <row r="416" spans="1:31" ht="14.25" customHeight="1" x14ac:dyDescent="0.3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</row>
    <row r="417" spans="1:31" ht="14.25" customHeight="1" x14ac:dyDescent="0.3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</row>
    <row r="418" spans="1:31" ht="14.25" customHeight="1" x14ac:dyDescent="0.3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</row>
    <row r="419" spans="1:31" ht="14.25" customHeight="1" x14ac:dyDescent="0.3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</row>
    <row r="420" spans="1:31" ht="14.25" customHeight="1" x14ac:dyDescent="0.3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</row>
    <row r="421" spans="1:31" ht="14.25" customHeight="1" x14ac:dyDescent="0.3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</row>
    <row r="422" spans="1:31" ht="14.25" customHeight="1" x14ac:dyDescent="0.3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</row>
    <row r="423" spans="1:31" ht="14.25" customHeight="1" x14ac:dyDescent="0.3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</row>
    <row r="424" spans="1:31" ht="14.25" customHeight="1" x14ac:dyDescent="0.3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</row>
    <row r="425" spans="1:31" ht="14.25" customHeight="1" x14ac:dyDescent="0.3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</row>
    <row r="426" spans="1:31" ht="14.25" customHeight="1" x14ac:dyDescent="0.3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</row>
    <row r="427" spans="1:31" ht="14.25" customHeight="1" x14ac:dyDescent="0.3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</row>
    <row r="428" spans="1:31" ht="14.25" customHeight="1" x14ac:dyDescent="0.3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</row>
    <row r="429" spans="1:31" ht="14.25" customHeight="1" x14ac:dyDescent="0.3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</row>
    <row r="430" spans="1:31" ht="14.25" customHeight="1" x14ac:dyDescent="0.3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</row>
    <row r="431" spans="1:31" ht="14.25" customHeight="1" x14ac:dyDescent="0.3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</row>
    <row r="432" spans="1:31" ht="14.25" customHeight="1" x14ac:dyDescent="0.3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</row>
    <row r="433" spans="1:31" ht="14.25" customHeight="1" x14ac:dyDescent="0.3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</row>
    <row r="434" spans="1:31" ht="14.25" customHeight="1" x14ac:dyDescent="0.3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</row>
    <row r="435" spans="1:31" ht="14.25" customHeight="1" x14ac:dyDescent="0.3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</row>
    <row r="436" spans="1:31" ht="14.25" customHeight="1" x14ac:dyDescent="0.3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</row>
    <row r="437" spans="1:31" ht="14.25" customHeight="1" x14ac:dyDescent="0.3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</row>
    <row r="438" spans="1:31" ht="14.25" customHeight="1" x14ac:dyDescent="0.3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</row>
    <row r="439" spans="1:31" ht="14.25" customHeight="1" x14ac:dyDescent="0.3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</row>
    <row r="440" spans="1:31" ht="14.25" customHeight="1" x14ac:dyDescent="0.3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</row>
    <row r="441" spans="1:31" ht="14.25" customHeight="1" x14ac:dyDescent="0.3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</row>
    <row r="442" spans="1:31" ht="14.25" customHeight="1" x14ac:dyDescent="0.3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</row>
    <row r="443" spans="1:31" ht="14.25" customHeight="1" x14ac:dyDescent="0.3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</row>
    <row r="444" spans="1:31" ht="14.25" customHeight="1" x14ac:dyDescent="0.3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</row>
    <row r="445" spans="1:31" ht="14.25" customHeight="1" x14ac:dyDescent="0.3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</row>
    <row r="446" spans="1:31" ht="14.25" customHeight="1" x14ac:dyDescent="0.3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</row>
    <row r="447" spans="1:31" ht="14.25" customHeight="1" x14ac:dyDescent="0.3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</row>
    <row r="448" spans="1:31" ht="14.25" customHeight="1" x14ac:dyDescent="0.3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</row>
    <row r="449" spans="1:31" ht="14.25" customHeight="1" x14ac:dyDescent="0.3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</row>
    <row r="450" spans="1:31" ht="14.25" customHeight="1" x14ac:dyDescent="0.3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</row>
    <row r="451" spans="1:31" ht="14.25" customHeight="1" x14ac:dyDescent="0.3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</row>
    <row r="452" spans="1:31" ht="14.25" customHeight="1" x14ac:dyDescent="0.3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</row>
    <row r="453" spans="1:31" ht="14.25" customHeight="1" x14ac:dyDescent="0.3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</row>
    <row r="454" spans="1:31" ht="14.25" customHeight="1" x14ac:dyDescent="0.3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</row>
    <row r="455" spans="1:31" ht="14.25" customHeight="1" x14ac:dyDescent="0.3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</row>
    <row r="456" spans="1:31" ht="14.25" customHeight="1" x14ac:dyDescent="0.3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</row>
    <row r="457" spans="1:31" ht="14.25" customHeight="1" x14ac:dyDescent="0.3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</row>
    <row r="458" spans="1:31" ht="14.25" customHeight="1" x14ac:dyDescent="0.3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</row>
    <row r="459" spans="1:31" ht="14.25" customHeight="1" x14ac:dyDescent="0.3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</row>
    <row r="460" spans="1:31" ht="14.25" customHeight="1" x14ac:dyDescent="0.3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</row>
    <row r="461" spans="1:31" ht="14.25" customHeight="1" x14ac:dyDescent="0.3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</row>
    <row r="462" spans="1:31" ht="14.25" customHeight="1" x14ac:dyDescent="0.3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</row>
    <row r="463" spans="1:31" ht="14.25" customHeight="1" x14ac:dyDescent="0.3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</row>
    <row r="464" spans="1:31" ht="14.25" customHeight="1" x14ac:dyDescent="0.3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</row>
    <row r="465" spans="1:31" ht="14.25" customHeight="1" x14ac:dyDescent="0.3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</row>
    <row r="466" spans="1:31" ht="14.25" customHeight="1" x14ac:dyDescent="0.3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</row>
    <row r="467" spans="1:31" ht="14.25" customHeight="1" x14ac:dyDescent="0.3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</row>
    <row r="468" spans="1:31" ht="14.25" customHeight="1" x14ac:dyDescent="0.3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</row>
    <row r="469" spans="1:31" ht="14.25" customHeight="1" x14ac:dyDescent="0.3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</row>
    <row r="470" spans="1:31" ht="14.25" customHeight="1" x14ac:dyDescent="0.3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</row>
    <row r="471" spans="1:31" ht="14.25" customHeight="1" x14ac:dyDescent="0.3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</row>
    <row r="472" spans="1:31" ht="14.25" customHeight="1" x14ac:dyDescent="0.3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</row>
    <row r="473" spans="1:31" ht="14.25" customHeight="1" x14ac:dyDescent="0.3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</row>
    <row r="474" spans="1:31" ht="14.25" customHeight="1" x14ac:dyDescent="0.3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</row>
    <row r="475" spans="1:31" ht="14.25" customHeight="1" x14ac:dyDescent="0.3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</row>
    <row r="476" spans="1:31" ht="14.25" customHeight="1" x14ac:dyDescent="0.3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</row>
    <row r="477" spans="1:31" ht="14.25" customHeight="1" x14ac:dyDescent="0.3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</row>
    <row r="478" spans="1:31" ht="14.25" customHeight="1" x14ac:dyDescent="0.3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</row>
    <row r="479" spans="1:31" ht="14.25" customHeight="1" x14ac:dyDescent="0.3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</row>
    <row r="480" spans="1:31" ht="14.25" customHeight="1" x14ac:dyDescent="0.3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</row>
    <row r="481" spans="1:31" ht="14.25" customHeight="1" x14ac:dyDescent="0.3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</row>
    <row r="482" spans="1:31" ht="14.25" customHeight="1" x14ac:dyDescent="0.3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</row>
    <row r="483" spans="1:31" ht="14.25" customHeight="1" x14ac:dyDescent="0.3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</row>
    <row r="484" spans="1:31" ht="14.25" customHeight="1" x14ac:dyDescent="0.3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</row>
    <row r="485" spans="1:31" ht="14.25" customHeight="1" x14ac:dyDescent="0.3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</row>
    <row r="486" spans="1:31" ht="14.25" customHeight="1" x14ac:dyDescent="0.3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</row>
    <row r="487" spans="1:31" ht="14.25" customHeight="1" x14ac:dyDescent="0.3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</row>
    <row r="488" spans="1:31" ht="14.25" customHeight="1" x14ac:dyDescent="0.3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</row>
    <row r="489" spans="1:31" ht="14.25" customHeight="1" x14ac:dyDescent="0.3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</row>
    <row r="490" spans="1:31" ht="14.25" customHeight="1" x14ac:dyDescent="0.3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</row>
    <row r="491" spans="1:31" ht="14.25" customHeight="1" x14ac:dyDescent="0.3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</row>
    <row r="492" spans="1:31" ht="14.25" customHeight="1" x14ac:dyDescent="0.3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</row>
    <row r="493" spans="1:31" ht="14.25" customHeight="1" x14ac:dyDescent="0.3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</row>
    <row r="494" spans="1:31" ht="14.25" customHeight="1" x14ac:dyDescent="0.3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</row>
    <row r="495" spans="1:31" ht="14.25" customHeight="1" x14ac:dyDescent="0.3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</row>
    <row r="496" spans="1:31" ht="14.25" customHeight="1" x14ac:dyDescent="0.3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</row>
    <row r="497" spans="1:31" ht="14.25" customHeight="1" x14ac:dyDescent="0.3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</row>
    <row r="498" spans="1:31" ht="14.25" customHeight="1" x14ac:dyDescent="0.3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</row>
    <row r="499" spans="1:31" ht="14.25" customHeight="1" x14ac:dyDescent="0.3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</row>
    <row r="500" spans="1:31" ht="14.25" customHeight="1" x14ac:dyDescent="0.3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</row>
    <row r="501" spans="1:31" ht="14.25" customHeight="1" x14ac:dyDescent="0.3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</row>
    <row r="502" spans="1:31" ht="14.25" customHeight="1" x14ac:dyDescent="0.3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</row>
    <row r="503" spans="1:31" ht="14.25" customHeight="1" x14ac:dyDescent="0.3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</row>
    <row r="504" spans="1:31" ht="14.25" customHeight="1" x14ac:dyDescent="0.3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</row>
    <row r="505" spans="1:31" ht="14.25" customHeight="1" x14ac:dyDescent="0.3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</row>
    <row r="506" spans="1:31" ht="14.25" customHeight="1" x14ac:dyDescent="0.3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</row>
    <row r="507" spans="1:31" ht="14.25" customHeight="1" x14ac:dyDescent="0.3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</row>
    <row r="508" spans="1:31" ht="14.25" customHeight="1" x14ac:dyDescent="0.3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</row>
    <row r="509" spans="1:31" ht="14.25" customHeight="1" x14ac:dyDescent="0.3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</row>
    <row r="510" spans="1:31" ht="14.25" customHeight="1" x14ac:dyDescent="0.3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</row>
    <row r="511" spans="1:31" ht="14.25" customHeight="1" x14ac:dyDescent="0.3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</row>
    <row r="512" spans="1:31" ht="14.25" customHeight="1" x14ac:dyDescent="0.3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</row>
    <row r="513" spans="1:31" ht="14.25" customHeight="1" x14ac:dyDescent="0.3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</row>
    <row r="514" spans="1:31" ht="14.25" customHeight="1" x14ac:dyDescent="0.3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</row>
    <row r="515" spans="1:31" ht="14.25" customHeight="1" x14ac:dyDescent="0.3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</row>
    <row r="516" spans="1:31" ht="14.25" customHeight="1" x14ac:dyDescent="0.3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</row>
    <row r="517" spans="1:31" ht="14.25" customHeight="1" x14ac:dyDescent="0.3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</row>
    <row r="518" spans="1:31" ht="14.25" customHeight="1" x14ac:dyDescent="0.3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</row>
    <row r="519" spans="1:31" ht="14.25" customHeight="1" x14ac:dyDescent="0.3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</row>
    <row r="520" spans="1:31" ht="14.25" customHeight="1" x14ac:dyDescent="0.3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</row>
    <row r="521" spans="1:31" ht="14.25" customHeight="1" x14ac:dyDescent="0.3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</row>
    <row r="522" spans="1:31" ht="14.25" customHeight="1" x14ac:dyDescent="0.3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</row>
    <row r="523" spans="1:31" ht="14.25" customHeight="1" x14ac:dyDescent="0.3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</row>
    <row r="524" spans="1:31" ht="14.25" customHeight="1" x14ac:dyDescent="0.3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</row>
    <row r="525" spans="1:31" ht="14.25" customHeight="1" x14ac:dyDescent="0.3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</row>
    <row r="526" spans="1:31" ht="14.25" customHeight="1" x14ac:dyDescent="0.3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</row>
    <row r="527" spans="1:31" ht="14.25" customHeight="1" x14ac:dyDescent="0.3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</row>
    <row r="528" spans="1:31" ht="14.25" customHeight="1" x14ac:dyDescent="0.3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</row>
    <row r="529" spans="1:31" ht="14.25" customHeight="1" x14ac:dyDescent="0.3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</row>
    <row r="530" spans="1:31" ht="14.25" customHeight="1" x14ac:dyDescent="0.3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</row>
    <row r="531" spans="1:31" ht="14.25" customHeight="1" x14ac:dyDescent="0.3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</row>
    <row r="532" spans="1:31" ht="14.25" customHeight="1" x14ac:dyDescent="0.3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</row>
    <row r="533" spans="1:31" ht="14.25" customHeight="1" x14ac:dyDescent="0.3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</row>
    <row r="534" spans="1:31" ht="14.25" customHeight="1" x14ac:dyDescent="0.3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</row>
    <row r="535" spans="1:31" ht="14.25" customHeight="1" x14ac:dyDescent="0.3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</row>
    <row r="536" spans="1:31" ht="14.25" customHeight="1" x14ac:dyDescent="0.3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</row>
    <row r="537" spans="1:31" ht="14.25" customHeight="1" x14ac:dyDescent="0.3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</row>
    <row r="538" spans="1:31" ht="14.25" customHeight="1" x14ac:dyDescent="0.3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</row>
    <row r="539" spans="1:31" ht="14.25" customHeight="1" x14ac:dyDescent="0.3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</row>
    <row r="540" spans="1:31" ht="14.25" customHeight="1" x14ac:dyDescent="0.3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</row>
    <row r="541" spans="1:31" ht="14.25" customHeight="1" x14ac:dyDescent="0.3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</row>
    <row r="542" spans="1:31" ht="14.25" customHeight="1" x14ac:dyDescent="0.3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</row>
    <row r="543" spans="1:31" ht="14.25" customHeight="1" x14ac:dyDescent="0.3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</row>
    <row r="544" spans="1:31" ht="14.25" customHeight="1" x14ac:dyDescent="0.3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</row>
    <row r="545" spans="1:31" ht="14.25" customHeight="1" x14ac:dyDescent="0.3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</row>
    <row r="546" spans="1:31" ht="14.25" customHeight="1" x14ac:dyDescent="0.3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</row>
    <row r="547" spans="1:31" ht="14.25" customHeight="1" x14ac:dyDescent="0.3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</row>
    <row r="548" spans="1:31" ht="14.25" customHeight="1" x14ac:dyDescent="0.3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</row>
    <row r="549" spans="1:31" ht="14.25" customHeight="1" x14ac:dyDescent="0.3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</row>
    <row r="550" spans="1:31" ht="14.25" customHeight="1" x14ac:dyDescent="0.3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</row>
    <row r="551" spans="1:31" ht="14.25" customHeight="1" x14ac:dyDescent="0.3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</row>
    <row r="552" spans="1:31" ht="14.25" customHeight="1" x14ac:dyDescent="0.3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</row>
    <row r="553" spans="1:31" ht="14.25" customHeight="1" x14ac:dyDescent="0.3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</row>
    <row r="554" spans="1:31" ht="14.25" customHeight="1" x14ac:dyDescent="0.3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</row>
    <row r="555" spans="1:31" ht="14.25" customHeight="1" x14ac:dyDescent="0.3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</row>
    <row r="556" spans="1:31" ht="14.25" customHeight="1" x14ac:dyDescent="0.3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</row>
    <row r="557" spans="1:31" ht="14.25" customHeight="1" x14ac:dyDescent="0.3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</row>
    <row r="558" spans="1:31" ht="14.25" customHeight="1" x14ac:dyDescent="0.3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</row>
    <row r="559" spans="1:31" ht="14.25" customHeight="1" x14ac:dyDescent="0.3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</row>
    <row r="560" spans="1:31" ht="14.25" customHeight="1" x14ac:dyDescent="0.3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</row>
    <row r="561" spans="1:31" ht="14.25" customHeight="1" x14ac:dyDescent="0.3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</row>
    <row r="562" spans="1:31" ht="14.25" customHeight="1" x14ac:dyDescent="0.3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</row>
    <row r="563" spans="1:31" ht="14.25" customHeight="1" x14ac:dyDescent="0.3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</row>
    <row r="564" spans="1:31" ht="14.25" customHeight="1" x14ac:dyDescent="0.3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</row>
    <row r="565" spans="1:31" ht="14.25" customHeight="1" x14ac:dyDescent="0.3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</row>
    <row r="566" spans="1:31" ht="14.25" customHeight="1" x14ac:dyDescent="0.3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</row>
    <row r="567" spans="1:31" ht="14.25" customHeight="1" x14ac:dyDescent="0.3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</row>
    <row r="568" spans="1:31" ht="14.25" customHeight="1" x14ac:dyDescent="0.3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</row>
    <row r="569" spans="1:31" ht="14.25" customHeight="1" x14ac:dyDescent="0.3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</row>
    <row r="570" spans="1:31" ht="14.25" customHeight="1" x14ac:dyDescent="0.3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</row>
    <row r="571" spans="1:31" ht="14.25" customHeight="1" x14ac:dyDescent="0.3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</row>
    <row r="572" spans="1:31" ht="14.25" customHeight="1" x14ac:dyDescent="0.3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</row>
    <row r="573" spans="1:31" ht="14.25" customHeight="1" x14ac:dyDescent="0.3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</row>
    <row r="574" spans="1:31" ht="14.25" customHeight="1" x14ac:dyDescent="0.3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</row>
    <row r="575" spans="1:31" ht="14.25" customHeight="1" x14ac:dyDescent="0.3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</row>
    <row r="576" spans="1:31" ht="14.25" customHeight="1" x14ac:dyDescent="0.3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</row>
    <row r="577" spans="1:31" ht="14.25" customHeight="1" x14ac:dyDescent="0.3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</row>
    <row r="578" spans="1:31" ht="14.25" customHeight="1" x14ac:dyDescent="0.3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</row>
    <row r="579" spans="1:31" ht="14.25" customHeight="1" x14ac:dyDescent="0.3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</row>
    <row r="580" spans="1:31" ht="14.25" customHeight="1" x14ac:dyDescent="0.3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</row>
    <row r="581" spans="1:31" ht="14.25" customHeight="1" x14ac:dyDescent="0.3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</row>
    <row r="582" spans="1:31" ht="14.25" customHeight="1" x14ac:dyDescent="0.3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</row>
    <row r="583" spans="1:31" ht="14.25" customHeight="1" x14ac:dyDescent="0.3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</row>
    <row r="584" spans="1:31" ht="14.25" customHeight="1" x14ac:dyDescent="0.3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</row>
    <row r="585" spans="1:31" ht="14.25" customHeight="1" x14ac:dyDescent="0.3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</row>
    <row r="586" spans="1:31" ht="14.25" customHeight="1" x14ac:dyDescent="0.3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</row>
    <row r="587" spans="1:31" ht="14.25" customHeight="1" x14ac:dyDescent="0.3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</row>
    <row r="588" spans="1:31" ht="14.25" customHeight="1" x14ac:dyDescent="0.3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</row>
    <row r="589" spans="1:31" ht="14.25" customHeight="1" x14ac:dyDescent="0.3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</row>
    <row r="590" spans="1:31" ht="14.25" customHeight="1" x14ac:dyDescent="0.3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</row>
    <row r="591" spans="1:31" ht="14.25" customHeight="1" x14ac:dyDescent="0.3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</row>
    <row r="592" spans="1:31" ht="14.25" customHeight="1" x14ac:dyDescent="0.3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</row>
    <row r="593" spans="1:31" ht="14.25" customHeight="1" x14ac:dyDescent="0.3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</row>
    <row r="594" spans="1:31" ht="14.25" customHeight="1" x14ac:dyDescent="0.3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</row>
    <row r="595" spans="1:31" ht="14.25" customHeight="1" x14ac:dyDescent="0.3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</row>
    <row r="596" spans="1:31" ht="14.25" customHeight="1" x14ac:dyDescent="0.3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</row>
    <row r="597" spans="1:31" ht="14.25" customHeight="1" x14ac:dyDescent="0.3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</row>
    <row r="598" spans="1:31" ht="14.25" customHeight="1" x14ac:dyDescent="0.3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</row>
    <row r="599" spans="1:31" ht="14.25" customHeight="1" x14ac:dyDescent="0.3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</row>
    <row r="600" spans="1:31" ht="14.25" customHeight="1" x14ac:dyDescent="0.3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</row>
    <row r="601" spans="1:31" ht="14.25" customHeight="1" x14ac:dyDescent="0.3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</row>
    <row r="602" spans="1:31" ht="14.25" customHeight="1" x14ac:dyDescent="0.3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</row>
    <row r="603" spans="1:31" ht="14.25" customHeight="1" x14ac:dyDescent="0.3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</row>
    <row r="604" spans="1:31" ht="14.25" customHeight="1" x14ac:dyDescent="0.3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</row>
    <row r="605" spans="1:31" ht="14.25" customHeight="1" x14ac:dyDescent="0.3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</row>
    <row r="606" spans="1:31" ht="14.25" customHeight="1" x14ac:dyDescent="0.3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</row>
    <row r="607" spans="1:31" ht="14.25" customHeight="1" x14ac:dyDescent="0.3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</row>
    <row r="608" spans="1:31" ht="14.25" customHeight="1" x14ac:dyDescent="0.3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</row>
    <row r="609" spans="1:31" ht="14.25" customHeight="1" x14ac:dyDescent="0.3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</row>
    <row r="610" spans="1:31" ht="14.25" customHeight="1" x14ac:dyDescent="0.3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</row>
    <row r="611" spans="1:31" ht="14.25" customHeight="1" x14ac:dyDescent="0.3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</row>
    <row r="612" spans="1:31" ht="14.25" customHeight="1" x14ac:dyDescent="0.3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</row>
    <row r="613" spans="1:31" ht="14.25" customHeight="1" x14ac:dyDescent="0.3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</row>
    <row r="614" spans="1:31" ht="14.25" customHeight="1" x14ac:dyDescent="0.3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</row>
    <row r="615" spans="1:31" ht="14.25" customHeight="1" x14ac:dyDescent="0.3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</row>
    <row r="616" spans="1:31" ht="14.25" customHeight="1" x14ac:dyDescent="0.3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</row>
    <row r="617" spans="1:31" ht="14.25" customHeight="1" x14ac:dyDescent="0.3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</row>
    <row r="618" spans="1:31" ht="14.25" customHeight="1" x14ac:dyDescent="0.3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</row>
    <row r="619" spans="1:31" ht="14.25" customHeight="1" x14ac:dyDescent="0.3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</row>
    <row r="620" spans="1:31" ht="14.25" customHeight="1" x14ac:dyDescent="0.3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</row>
    <row r="621" spans="1:31" ht="14.25" customHeight="1" x14ac:dyDescent="0.3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</row>
    <row r="622" spans="1:31" ht="14.25" customHeight="1" x14ac:dyDescent="0.3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</row>
    <row r="623" spans="1:31" ht="14.25" customHeight="1" x14ac:dyDescent="0.3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</row>
    <row r="624" spans="1:31" ht="14.25" customHeight="1" x14ac:dyDescent="0.3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</row>
    <row r="625" spans="1:31" ht="14.25" customHeight="1" x14ac:dyDescent="0.3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</row>
    <row r="626" spans="1:31" ht="14.25" customHeight="1" x14ac:dyDescent="0.3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</row>
    <row r="627" spans="1:31" ht="14.25" customHeight="1" x14ac:dyDescent="0.3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</row>
    <row r="628" spans="1:31" ht="14.25" customHeight="1" x14ac:dyDescent="0.3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</row>
    <row r="629" spans="1:31" ht="14.25" customHeight="1" x14ac:dyDescent="0.3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</row>
    <row r="630" spans="1:31" ht="14.25" customHeight="1" x14ac:dyDescent="0.3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</row>
    <row r="631" spans="1:31" ht="14.25" customHeight="1" x14ac:dyDescent="0.3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</row>
    <row r="632" spans="1:31" ht="14.25" customHeight="1" x14ac:dyDescent="0.3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</row>
    <row r="633" spans="1:31" ht="14.25" customHeight="1" x14ac:dyDescent="0.3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</row>
    <row r="634" spans="1:31" ht="14.25" customHeight="1" x14ac:dyDescent="0.3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</row>
    <row r="635" spans="1:31" ht="14.25" customHeight="1" x14ac:dyDescent="0.3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</row>
    <row r="636" spans="1:31" ht="14.25" customHeight="1" x14ac:dyDescent="0.3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</row>
    <row r="637" spans="1:31" ht="14.25" customHeight="1" x14ac:dyDescent="0.3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</row>
    <row r="638" spans="1:31" ht="14.25" customHeight="1" x14ac:dyDescent="0.3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</row>
    <row r="639" spans="1:31" ht="14.25" customHeight="1" x14ac:dyDescent="0.3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</row>
    <row r="640" spans="1:31" ht="14.25" customHeight="1" x14ac:dyDescent="0.3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</row>
    <row r="641" spans="1:31" ht="14.25" customHeight="1" x14ac:dyDescent="0.3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</row>
    <row r="642" spans="1:31" ht="14.25" customHeight="1" x14ac:dyDescent="0.3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</row>
    <row r="643" spans="1:31" ht="14.25" customHeight="1" x14ac:dyDescent="0.3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</row>
    <row r="644" spans="1:31" ht="14.25" customHeight="1" x14ac:dyDescent="0.3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</row>
    <row r="645" spans="1:31" ht="14.25" customHeight="1" x14ac:dyDescent="0.3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</row>
    <row r="646" spans="1:31" ht="14.25" customHeight="1" x14ac:dyDescent="0.3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</row>
    <row r="647" spans="1:31" ht="14.25" customHeight="1" x14ac:dyDescent="0.3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</row>
    <row r="648" spans="1:31" ht="14.25" customHeight="1" x14ac:dyDescent="0.3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</row>
    <row r="649" spans="1:31" ht="14.25" customHeight="1" x14ac:dyDescent="0.3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</row>
    <row r="650" spans="1:31" ht="14.25" customHeight="1" x14ac:dyDescent="0.3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</row>
    <row r="651" spans="1:31" ht="14.25" customHeight="1" x14ac:dyDescent="0.3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</row>
    <row r="652" spans="1:31" ht="14.25" customHeight="1" x14ac:dyDescent="0.3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</row>
    <row r="653" spans="1:31" ht="14.25" customHeight="1" x14ac:dyDescent="0.3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</row>
    <row r="654" spans="1:31" ht="14.25" customHeight="1" x14ac:dyDescent="0.3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</row>
    <row r="655" spans="1:31" ht="14.25" customHeight="1" x14ac:dyDescent="0.3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</row>
    <row r="656" spans="1:31" ht="14.25" customHeight="1" x14ac:dyDescent="0.3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</row>
    <row r="657" spans="1:31" ht="14.25" customHeight="1" x14ac:dyDescent="0.3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</row>
    <row r="658" spans="1:31" ht="14.25" customHeight="1" x14ac:dyDescent="0.3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</row>
    <row r="659" spans="1:31" ht="14.25" customHeight="1" x14ac:dyDescent="0.3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</row>
    <row r="660" spans="1:31" ht="14.25" customHeight="1" x14ac:dyDescent="0.3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</row>
    <row r="661" spans="1:31" ht="14.25" customHeight="1" x14ac:dyDescent="0.3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</row>
    <row r="662" spans="1:31" ht="14.25" customHeight="1" x14ac:dyDescent="0.3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</row>
    <row r="663" spans="1:31" ht="14.25" customHeight="1" x14ac:dyDescent="0.3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</row>
    <row r="664" spans="1:31" ht="14.25" customHeight="1" x14ac:dyDescent="0.3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</row>
    <row r="665" spans="1:31" ht="14.25" customHeight="1" x14ac:dyDescent="0.3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</row>
    <row r="666" spans="1:31" ht="14.25" customHeight="1" x14ac:dyDescent="0.3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</row>
    <row r="667" spans="1:31" ht="14.25" customHeight="1" x14ac:dyDescent="0.3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</row>
    <row r="668" spans="1:31" ht="14.25" customHeight="1" x14ac:dyDescent="0.3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</row>
    <row r="669" spans="1:31" ht="14.25" customHeight="1" x14ac:dyDescent="0.3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</row>
    <row r="670" spans="1:31" ht="14.25" customHeight="1" x14ac:dyDescent="0.3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</row>
    <row r="671" spans="1:31" ht="14.25" customHeight="1" x14ac:dyDescent="0.3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</row>
    <row r="672" spans="1:31" ht="14.25" customHeight="1" x14ac:dyDescent="0.3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</row>
    <row r="673" spans="1:31" ht="14.25" customHeight="1" x14ac:dyDescent="0.3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</row>
    <row r="674" spans="1:31" ht="14.25" customHeight="1" x14ac:dyDescent="0.3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</row>
    <row r="675" spans="1:31" ht="14.25" customHeight="1" x14ac:dyDescent="0.3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</row>
    <row r="676" spans="1:31" ht="14.25" customHeight="1" x14ac:dyDescent="0.3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</row>
    <row r="677" spans="1:31" ht="14.25" customHeight="1" x14ac:dyDescent="0.3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</row>
    <row r="678" spans="1:31" ht="14.25" customHeight="1" x14ac:dyDescent="0.3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</row>
    <row r="679" spans="1:31" ht="14.25" customHeight="1" x14ac:dyDescent="0.3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</row>
    <row r="680" spans="1:31" ht="14.25" customHeight="1" x14ac:dyDescent="0.3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</row>
    <row r="681" spans="1:31" ht="14.25" customHeight="1" x14ac:dyDescent="0.3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</row>
    <row r="682" spans="1:31" ht="14.25" customHeight="1" x14ac:dyDescent="0.3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</row>
    <row r="683" spans="1:31" ht="14.25" customHeight="1" x14ac:dyDescent="0.3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</row>
    <row r="684" spans="1:31" ht="14.25" customHeight="1" x14ac:dyDescent="0.3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</row>
    <row r="685" spans="1:31" ht="14.25" customHeight="1" x14ac:dyDescent="0.3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</row>
    <row r="686" spans="1:31" ht="14.25" customHeight="1" x14ac:dyDescent="0.3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</row>
    <row r="687" spans="1:31" ht="14.25" customHeight="1" x14ac:dyDescent="0.3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</row>
    <row r="688" spans="1:31" ht="14.25" customHeight="1" x14ac:dyDescent="0.3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</row>
    <row r="689" spans="1:31" ht="14.25" customHeight="1" x14ac:dyDescent="0.3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</row>
    <row r="690" spans="1:31" ht="14.25" customHeight="1" x14ac:dyDescent="0.3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</row>
    <row r="691" spans="1:31" ht="14.25" customHeight="1" x14ac:dyDescent="0.3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</row>
    <row r="692" spans="1:31" ht="14.25" customHeight="1" x14ac:dyDescent="0.3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</row>
    <row r="693" spans="1:31" ht="14.25" customHeight="1" x14ac:dyDescent="0.3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</row>
    <row r="694" spans="1:31" ht="14.25" customHeight="1" x14ac:dyDescent="0.3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</row>
    <row r="695" spans="1:31" ht="14.25" customHeight="1" x14ac:dyDescent="0.3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</row>
    <row r="696" spans="1:31" ht="14.25" customHeight="1" x14ac:dyDescent="0.3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</row>
    <row r="697" spans="1:31" ht="14.25" customHeight="1" x14ac:dyDescent="0.3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</row>
    <row r="698" spans="1:31" ht="14.25" customHeight="1" x14ac:dyDescent="0.3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</row>
    <row r="699" spans="1:31" ht="14.25" customHeight="1" x14ac:dyDescent="0.3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</row>
    <row r="700" spans="1:31" ht="14.25" customHeight="1" x14ac:dyDescent="0.3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</row>
    <row r="701" spans="1:31" ht="14.25" customHeight="1" x14ac:dyDescent="0.3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</row>
    <row r="702" spans="1:31" ht="14.25" customHeight="1" x14ac:dyDescent="0.3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</row>
    <row r="703" spans="1:31" ht="14.25" customHeight="1" x14ac:dyDescent="0.3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</row>
    <row r="704" spans="1:31" ht="14.25" customHeight="1" x14ac:dyDescent="0.3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</row>
    <row r="705" spans="1:31" ht="14.25" customHeight="1" x14ac:dyDescent="0.3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</row>
    <row r="706" spans="1:31" ht="14.25" customHeight="1" x14ac:dyDescent="0.3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</row>
    <row r="707" spans="1:31" ht="14.25" customHeight="1" x14ac:dyDescent="0.3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</row>
    <row r="708" spans="1:31" ht="14.25" customHeight="1" x14ac:dyDescent="0.3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</row>
    <row r="709" spans="1:31" ht="14.25" customHeight="1" x14ac:dyDescent="0.3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</row>
    <row r="710" spans="1:31" ht="14.25" customHeight="1" x14ac:dyDescent="0.3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</row>
    <row r="711" spans="1:31" ht="14.25" customHeight="1" x14ac:dyDescent="0.3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</row>
    <row r="712" spans="1:31" ht="14.25" customHeight="1" x14ac:dyDescent="0.3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</row>
    <row r="713" spans="1:31" ht="14.25" customHeight="1" x14ac:dyDescent="0.3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</row>
    <row r="714" spans="1:31" ht="14.25" customHeight="1" x14ac:dyDescent="0.3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</row>
    <row r="715" spans="1:31" ht="14.25" customHeight="1" x14ac:dyDescent="0.3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</row>
    <row r="716" spans="1:31" ht="14.25" customHeight="1" x14ac:dyDescent="0.3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</row>
    <row r="717" spans="1:31" ht="14.25" customHeight="1" x14ac:dyDescent="0.3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</row>
    <row r="718" spans="1:31" ht="14.25" customHeight="1" x14ac:dyDescent="0.3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</row>
    <row r="719" spans="1:31" ht="14.25" customHeight="1" x14ac:dyDescent="0.3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</row>
    <row r="720" spans="1:31" ht="14.25" customHeight="1" x14ac:dyDescent="0.3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</row>
    <row r="721" spans="1:31" ht="14.25" customHeight="1" x14ac:dyDescent="0.3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</row>
    <row r="722" spans="1:31" ht="14.25" customHeight="1" x14ac:dyDescent="0.3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</row>
    <row r="723" spans="1:31" ht="14.25" customHeight="1" x14ac:dyDescent="0.3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</row>
    <row r="724" spans="1:31" ht="14.25" customHeight="1" x14ac:dyDescent="0.3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</row>
    <row r="725" spans="1:31" ht="14.25" customHeight="1" x14ac:dyDescent="0.3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</row>
    <row r="726" spans="1:31" ht="14.25" customHeight="1" x14ac:dyDescent="0.3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</row>
    <row r="727" spans="1:31" ht="14.25" customHeight="1" x14ac:dyDescent="0.3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</row>
    <row r="728" spans="1:31" ht="14.25" customHeight="1" x14ac:dyDescent="0.3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</row>
    <row r="729" spans="1:31" ht="14.25" customHeight="1" x14ac:dyDescent="0.3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</row>
    <row r="730" spans="1:31" ht="14.25" customHeight="1" x14ac:dyDescent="0.3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</row>
    <row r="731" spans="1:31" ht="14.25" customHeight="1" x14ac:dyDescent="0.3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</row>
    <row r="732" spans="1:31" ht="14.25" customHeight="1" x14ac:dyDescent="0.3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</row>
    <row r="733" spans="1:31" ht="14.25" customHeight="1" x14ac:dyDescent="0.3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</row>
    <row r="734" spans="1:31" ht="14.25" customHeight="1" x14ac:dyDescent="0.3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</row>
    <row r="735" spans="1:31" ht="14.25" customHeight="1" x14ac:dyDescent="0.3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</row>
    <row r="736" spans="1:31" ht="14.25" customHeight="1" x14ac:dyDescent="0.3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</row>
    <row r="737" spans="1:31" ht="14.25" customHeight="1" x14ac:dyDescent="0.3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</row>
    <row r="738" spans="1:31" ht="14.25" customHeight="1" x14ac:dyDescent="0.3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</row>
    <row r="739" spans="1:31" ht="14.25" customHeight="1" x14ac:dyDescent="0.3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</row>
    <row r="740" spans="1:31" ht="14.25" customHeight="1" x14ac:dyDescent="0.3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</row>
    <row r="741" spans="1:31" ht="14.25" customHeight="1" x14ac:dyDescent="0.3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</row>
    <row r="742" spans="1:31" ht="14.25" customHeight="1" x14ac:dyDescent="0.3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</row>
    <row r="743" spans="1:31" ht="14.25" customHeight="1" x14ac:dyDescent="0.3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</row>
    <row r="744" spans="1:31" ht="14.25" customHeight="1" x14ac:dyDescent="0.3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</row>
    <row r="745" spans="1:31" ht="14.25" customHeight="1" x14ac:dyDescent="0.3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</row>
    <row r="746" spans="1:31" ht="14.25" customHeight="1" x14ac:dyDescent="0.3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</row>
    <row r="747" spans="1:31" ht="14.25" customHeight="1" x14ac:dyDescent="0.3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</row>
    <row r="748" spans="1:31" ht="14.25" customHeight="1" x14ac:dyDescent="0.3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</row>
    <row r="749" spans="1:31" ht="14.25" customHeight="1" x14ac:dyDescent="0.3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</row>
    <row r="750" spans="1:31" ht="14.25" customHeight="1" x14ac:dyDescent="0.3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</row>
    <row r="751" spans="1:31" ht="14.25" customHeight="1" x14ac:dyDescent="0.3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</row>
    <row r="752" spans="1:31" ht="14.25" customHeight="1" x14ac:dyDescent="0.3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</row>
    <row r="753" spans="1:31" ht="14.25" customHeight="1" x14ac:dyDescent="0.3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</row>
    <row r="754" spans="1:31" ht="14.25" customHeight="1" x14ac:dyDescent="0.3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</row>
    <row r="755" spans="1:31" ht="14.25" customHeight="1" x14ac:dyDescent="0.3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</row>
    <row r="756" spans="1:31" ht="14.25" customHeight="1" x14ac:dyDescent="0.3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</row>
    <row r="757" spans="1:31" ht="14.25" customHeight="1" x14ac:dyDescent="0.3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</row>
    <row r="758" spans="1:31" ht="14.25" customHeight="1" x14ac:dyDescent="0.3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</row>
    <row r="759" spans="1:31" ht="14.25" customHeight="1" x14ac:dyDescent="0.3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</row>
    <row r="760" spans="1:31" ht="14.25" customHeight="1" x14ac:dyDescent="0.3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</row>
    <row r="761" spans="1:31" ht="14.25" customHeight="1" x14ac:dyDescent="0.3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</row>
    <row r="762" spans="1:31" ht="14.25" customHeight="1" x14ac:dyDescent="0.3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</row>
    <row r="763" spans="1:31" ht="14.25" customHeight="1" x14ac:dyDescent="0.3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</row>
    <row r="764" spans="1:31" ht="14.25" customHeight="1" x14ac:dyDescent="0.3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</row>
    <row r="765" spans="1:31" ht="14.25" customHeight="1" x14ac:dyDescent="0.3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</row>
    <row r="766" spans="1:31" ht="14.25" customHeight="1" x14ac:dyDescent="0.3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</row>
    <row r="767" spans="1:31" ht="14.25" customHeight="1" x14ac:dyDescent="0.3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</row>
    <row r="768" spans="1:31" ht="14.25" customHeight="1" x14ac:dyDescent="0.3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</row>
    <row r="769" spans="1:31" ht="14.25" customHeight="1" x14ac:dyDescent="0.3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</row>
    <row r="770" spans="1:31" ht="14.25" customHeight="1" x14ac:dyDescent="0.3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</row>
    <row r="771" spans="1:31" ht="14.25" customHeight="1" x14ac:dyDescent="0.3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</row>
    <row r="772" spans="1:31" ht="14.25" customHeight="1" x14ac:dyDescent="0.3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</row>
    <row r="773" spans="1:31" ht="14.25" customHeight="1" x14ac:dyDescent="0.3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</row>
    <row r="774" spans="1:31" ht="14.25" customHeight="1" x14ac:dyDescent="0.3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</row>
    <row r="775" spans="1:31" ht="14.25" customHeight="1" x14ac:dyDescent="0.3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</row>
    <row r="776" spans="1:31" ht="14.25" customHeight="1" x14ac:dyDescent="0.3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</row>
    <row r="777" spans="1:31" ht="14.25" customHeight="1" x14ac:dyDescent="0.3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</row>
    <row r="778" spans="1:31" ht="14.25" customHeight="1" x14ac:dyDescent="0.3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</row>
    <row r="779" spans="1:31" ht="14.25" customHeight="1" x14ac:dyDescent="0.3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</row>
    <row r="780" spans="1:31" ht="14.25" customHeight="1" x14ac:dyDescent="0.3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</row>
    <row r="781" spans="1:31" ht="14.25" customHeight="1" x14ac:dyDescent="0.3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</row>
    <row r="782" spans="1:31" ht="14.25" customHeight="1" x14ac:dyDescent="0.3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</row>
    <row r="783" spans="1:31" ht="14.25" customHeight="1" x14ac:dyDescent="0.3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</row>
    <row r="784" spans="1:31" ht="14.25" customHeight="1" x14ac:dyDescent="0.3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</row>
    <row r="785" spans="1:31" ht="14.25" customHeight="1" x14ac:dyDescent="0.3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</row>
    <row r="786" spans="1:31" ht="14.25" customHeight="1" x14ac:dyDescent="0.3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</row>
    <row r="787" spans="1:31" ht="14.25" customHeight="1" x14ac:dyDescent="0.3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</row>
    <row r="788" spans="1:31" ht="14.25" customHeight="1" x14ac:dyDescent="0.3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</row>
    <row r="789" spans="1:31" ht="14.25" customHeight="1" x14ac:dyDescent="0.3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</row>
    <row r="790" spans="1:31" ht="14.25" customHeight="1" x14ac:dyDescent="0.3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</row>
    <row r="791" spans="1:31" ht="14.25" customHeight="1" x14ac:dyDescent="0.3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</row>
    <row r="792" spans="1:31" ht="14.25" customHeight="1" x14ac:dyDescent="0.3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</row>
    <row r="793" spans="1:31" ht="14.25" customHeight="1" x14ac:dyDescent="0.3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</row>
    <row r="794" spans="1:31" ht="14.25" customHeight="1" x14ac:dyDescent="0.3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</row>
    <row r="795" spans="1:31" ht="14.25" customHeight="1" x14ac:dyDescent="0.3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</row>
    <row r="796" spans="1:31" ht="14.25" customHeight="1" x14ac:dyDescent="0.3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</row>
    <row r="797" spans="1:31" ht="14.25" customHeight="1" x14ac:dyDescent="0.3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</row>
    <row r="798" spans="1:31" ht="14.25" customHeight="1" x14ac:dyDescent="0.3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</row>
    <row r="799" spans="1:31" ht="14.25" customHeight="1" x14ac:dyDescent="0.3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</row>
    <row r="800" spans="1:31" ht="14.25" customHeight="1" x14ac:dyDescent="0.3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</row>
    <row r="801" spans="1:31" ht="14.25" customHeight="1" x14ac:dyDescent="0.3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</row>
    <row r="802" spans="1:31" ht="14.25" customHeight="1" x14ac:dyDescent="0.3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</row>
    <row r="803" spans="1:31" ht="14.25" customHeight="1" x14ac:dyDescent="0.3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</row>
    <row r="804" spans="1:31" ht="14.25" customHeight="1" x14ac:dyDescent="0.3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</row>
    <row r="805" spans="1:31" ht="14.25" customHeight="1" x14ac:dyDescent="0.3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</row>
    <row r="806" spans="1:31" ht="14.25" customHeight="1" x14ac:dyDescent="0.3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</row>
    <row r="807" spans="1:31" ht="14.25" customHeight="1" x14ac:dyDescent="0.3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</row>
    <row r="808" spans="1:31" ht="14.25" customHeight="1" x14ac:dyDescent="0.3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</row>
    <row r="809" spans="1:31" ht="14.25" customHeight="1" x14ac:dyDescent="0.3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</row>
    <row r="810" spans="1:31" ht="14.25" customHeight="1" x14ac:dyDescent="0.3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</row>
    <row r="811" spans="1:31" ht="14.25" customHeight="1" x14ac:dyDescent="0.3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</row>
    <row r="812" spans="1:31" ht="14.25" customHeight="1" x14ac:dyDescent="0.3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</row>
    <row r="813" spans="1:31" ht="14.25" customHeight="1" x14ac:dyDescent="0.3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</row>
    <row r="814" spans="1:31" ht="14.25" customHeight="1" x14ac:dyDescent="0.3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</row>
    <row r="815" spans="1:31" ht="14.25" customHeight="1" x14ac:dyDescent="0.3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</row>
    <row r="816" spans="1:31" ht="14.25" customHeight="1" x14ac:dyDescent="0.3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</row>
    <row r="817" spans="1:31" ht="14.25" customHeight="1" x14ac:dyDescent="0.3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</row>
    <row r="818" spans="1:31" ht="14.25" customHeight="1" x14ac:dyDescent="0.3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</row>
    <row r="819" spans="1:31" ht="14.25" customHeight="1" x14ac:dyDescent="0.3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</row>
    <row r="820" spans="1:31" ht="14.25" customHeight="1" x14ac:dyDescent="0.3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</row>
    <row r="821" spans="1:31" ht="14.25" customHeight="1" x14ac:dyDescent="0.3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</row>
    <row r="822" spans="1:31" ht="14.25" customHeight="1" x14ac:dyDescent="0.3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</row>
    <row r="823" spans="1:31" ht="14.25" customHeight="1" x14ac:dyDescent="0.3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</row>
    <row r="824" spans="1:31" ht="14.25" customHeight="1" x14ac:dyDescent="0.3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</row>
    <row r="825" spans="1:31" ht="14.25" customHeight="1" x14ac:dyDescent="0.3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</row>
    <row r="826" spans="1:31" ht="14.25" customHeight="1" x14ac:dyDescent="0.3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</row>
    <row r="827" spans="1:31" ht="14.25" customHeight="1" x14ac:dyDescent="0.3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</row>
    <row r="828" spans="1:31" ht="14.25" customHeight="1" x14ac:dyDescent="0.3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</row>
    <row r="829" spans="1:31" ht="14.25" customHeight="1" x14ac:dyDescent="0.3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</row>
    <row r="830" spans="1:31" ht="14.25" customHeight="1" x14ac:dyDescent="0.3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</row>
    <row r="831" spans="1:31" ht="14.25" customHeight="1" x14ac:dyDescent="0.3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</row>
    <row r="832" spans="1:31" ht="14.25" customHeight="1" x14ac:dyDescent="0.3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</row>
    <row r="833" spans="1:31" ht="14.25" customHeight="1" x14ac:dyDescent="0.3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</row>
    <row r="834" spans="1:31" ht="14.25" customHeight="1" x14ac:dyDescent="0.3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</row>
    <row r="835" spans="1:31" ht="14.25" customHeight="1" x14ac:dyDescent="0.3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</row>
    <row r="836" spans="1:31" ht="14.25" customHeight="1" x14ac:dyDescent="0.3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</row>
    <row r="837" spans="1:31" ht="14.25" customHeight="1" x14ac:dyDescent="0.3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</row>
    <row r="838" spans="1:31" ht="14.25" customHeight="1" x14ac:dyDescent="0.3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</row>
    <row r="839" spans="1:31" ht="14.25" customHeight="1" x14ac:dyDescent="0.3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</row>
    <row r="840" spans="1:31" ht="14.25" customHeight="1" x14ac:dyDescent="0.3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</row>
    <row r="841" spans="1:31" ht="14.25" customHeight="1" x14ac:dyDescent="0.3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</row>
    <row r="842" spans="1:31" ht="14.25" customHeight="1" x14ac:dyDescent="0.3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</row>
    <row r="843" spans="1:31" ht="14.25" customHeight="1" x14ac:dyDescent="0.3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</row>
    <row r="844" spans="1:31" ht="14.25" customHeight="1" x14ac:dyDescent="0.3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</row>
    <row r="845" spans="1:31" ht="14.25" customHeight="1" x14ac:dyDescent="0.3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</row>
    <row r="846" spans="1:31" ht="14.25" customHeight="1" x14ac:dyDescent="0.3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</row>
    <row r="847" spans="1:31" ht="14.25" customHeight="1" x14ac:dyDescent="0.3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</row>
    <row r="848" spans="1:31" ht="14.25" customHeight="1" x14ac:dyDescent="0.3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</row>
    <row r="849" spans="1:31" ht="14.25" customHeight="1" x14ac:dyDescent="0.3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</row>
    <row r="850" spans="1:31" ht="14.25" customHeight="1" x14ac:dyDescent="0.3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</row>
    <row r="851" spans="1:31" ht="14.25" customHeight="1" x14ac:dyDescent="0.3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</row>
    <row r="852" spans="1:31" ht="14.25" customHeight="1" x14ac:dyDescent="0.3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</row>
    <row r="853" spans="1:31" ht="14.25" customHeight="1" x14ac:dyDescent="0.3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</row>
    <row r="854" spans="1:31" ht="14.25" customHeight="1" x14ac:dyDescent="0.3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</row>
    <row r="855" spans="1:31" ht="14.25" customHeight="1" x14ac:dyDescent="0.3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</row>
    <row r="856" spans="1:31" ht="14.25" customHeight="1" x14ac:dyDescent="0.3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</row>
    <row r="857" spans="1:31" ht="14.25" customHeight="1" x14ac:dyDescent="0.3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</row>
    <row r="858" spans="1:31" ht="14.25" customHeight="1" x14ac:dyDescent="0.3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</row>
    <row r="859" spans="1:31" ht="14.25" customHeight="1" x14ac:dyDescent="0.3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</row>
    <row r="860" spans="1:31" ht="14.25" customHeight="1" x14ac:dyDescent="0.3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</row>
    <row r="861" spans="1:31" ht="14.25" customHeight="1" x14ac:dyDescent="0.3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</row>
    <row r="862" spans="1:31" ht="14.25" customHeight="1" x14ac:dyDescent="0.3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</row>
    <row r="863" spans="1:31" ht="14.25" customHeight="1" x14ac:dyDescent="0.3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</row>
    <row r="864" spans="1:31" ht="14.25" customHeight="1" x14ac:dyDescent="0.3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</row>
    <row r="865" spans="1:31" ht="14.25" customHeight="1" x14ac:dyDescent="0.3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</row>
    <row r="866" spans="1:31" ht="14.25" customHeight="1" x14ac:dyDescent="0.3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</row>
    <row r="867" spans="1:31" ht="14.25" customHeight="1" x14ac:dyDescent="0.3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</row>
    <row r="868" spans="1:31" ht="14.25" customHeight="1" x14ac:dyDescent="0.3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</row>
    <row r="869" spans="1:31" ht="14.25" customHeight="1" x14ac:dyDescent="0.3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</row>
    <row r="870" spans="1:31" ht="14.25" customHeight="1" x14ac:dyDescent="0.3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</row>
    <row r="871" spans="1:31" ht="14.25" customHeight="1" x14ac:dyDescent="0.3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</row>
    <row r="872" spans="1:31" ht="14.25" customHeight="1" x14ac:dyDescent="0.3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</row>
    <row r="873" spans="1:31" ht="14.25" customHeight="1" x14ac:dyDescent="0.3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</row>
    <row r="874" spans="1:31" ht="14.25" customHeight="1" x14ac:dyDescent="0.3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</row>
    <row r="875" spans="1:31" ht="14.25" customHeight="1" x14ac:dyDescent="0.3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</row>
    <row r="876" spans="1:31" ht="14.25" customHeight="1" x14ac:dyDescent="0.3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</row>
    <row r="877" spans="1:31" ht="14.25" customHeight="1" x14ac:dyDescent="0.3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</row>
    <row r="878" spans="1:31" ht="14.25" customHeight="1" x14ac:dyDescent="0.3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</row>
    <row r="879" spans="1:31" ht="14.25" customHeight="1" x14ac:dyDescent="0.3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</row>
    <row r="880" spans="1:31" ht="14.25" customHeight="1" x14ac:dyDescent="0.3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</row>
    <row r="881" spans="1:31" ht="14.25" customHeight="1" x14ac:dyDescent="0.3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</row>
    <row r="882" spans="1:31" ht="14.25" customHeight="1" x14ac:dyDescent="0.3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</row>
    <row r="883" spans="1:31" ht="14.25" customHeight="1" x14ac:dyDescent="0.3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</row>
    <row r="884" spans="1:31" ht="14.25" customHeight="1" x14ac:dyDescent="0.3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</row>
    <row r="885" spans="1:31" ht="14.25" customHeight="1" x14ac:dyDescent="0.3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</row>
    <row r="886" spans="1:31" ht="14.25" customHeight="1" x14ac:dyDescent="0.3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</row>
    <row r="887" spans="1:31" ht="14.25" customHeight="1" x14ac:dyDescent="0.3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</row>
    <row r="888" spans="1:31" ht="14.25" customHeight="1" x14ac:dyDescent="0.3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</row>
    <row r="889" spans="1:31" ht="14.25" customHeight="1" x14ac:dyDescent="0.3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</row>
    <row r="890" spans="1:31" ht="14.25" customHeight="1" x14ac:dyDescent="0.3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</row>
    <row r="891" spans="1:31" ht="14.25" customHeight="1" x14ac:dyDescent="0.3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</row>
    <row r="892" spans="1:31" ht="14.25" customHeight="1" x14ac:dyDescent="0.3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</row>
    <row r="893" spans="1:31" ht="14.25" customHeight="1" x14ac:dyDescent="0.3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</row>
    <row r="894" spans="1:31" ht="14.25" customHeight="1" x14ac:dyDescent="0.3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</row>
    <row r="895" spans="1:31" ht="14.25" customHeight="1" x14ac:dyDescent="0.3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</row>
    <row r="896" spans="1:31" ht="14.25" customHeight="1" x14ac:dyDescent="0.3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</row>
    <row r="897" spans="1:31" ht="14.25" customHeight="1" x14ac:dyDescent="0.3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</row>
    <row r="898" spans="1:31" ht="14.25" customHeight="1" x14ac:dyDescent="0.3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  <c r="AD898" s="136"/>
      <c r="AE898" s="136"/>
    </row>
    <row r="899" spans="1:31" ht="14.25" customHeight="1" x14ac:dyDescent="0.3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  <c r="AD899" s="136"/>
      <c r="AE899" s="136"/>
    </row>
    <row r="900" spans="1:31" ht="14.25" customHeight="1" x14ac:dyDescent="0.3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  <c r="AD900" s="136"/>
      <c r="AE900" s="136"/>
    </row>
    <row r="901" spans="1:31" ht="14.25" customHeight="1" x14ac:dyDescent="0.3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  <c r="AD901" s="136"/>
      <c r="AE901" s="136"/>
    </row>
    <row r="902" spans="1:31" ht="14.25" customHeight="1" x14ac:dyDescent="0.3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  <c r="AD902" s="136"/>
      <c r="AE902" s="136"/>
    </row>
    <row r="903" spans="1:31" ht="14.25" customHeight="1" x14ac:dyDescent="0.3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  <c r="AD903" s="136"/>
      <c r="AE903" s="136"/>
    </row>
    <row r="904" spans="1:31" ht="14.25" customHeight="1" x14ac:dyDescent="0.3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  <c r="AD904" s="136"/>
      <c r="AE904" s="136"/>
    </row>
    <row r="905" spans="1:31" ht="14.25" customHeight="1" x14ac:dyDescent="0.3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  <c r="AD905" s="136"/>
      <c r="AE905" s="136"/>
    </row>
    <row r="906" spans="1:31" ht="14.25" customHeight="1" x14ac:dyDescent="0.3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  <c r="AD906" s="136"/>
      <c r="AE906" s="136"/>
    </row>
    <row r="907" spans="1:31" ht="14.25" customHeight="1" x14ac:dyDescent="0.3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  <c r="AD907" s="136"/>
      <c r="AE907" s="136"/>
    </row>
    <row r="908" spans="1:31" ht="14.25" customHeight="1" x14ac:dyDescent="0.3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  <c r="AD908" s="136"/>
      <c r="AE908" s="136"/>
    </row>
    <row r="909" spans="1:31" ht="14.25" customHeight="1" x14ac:dyDescent="0.3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  <c r="AD909" s="136"/>
      <c r="AE909" s="136"/>
    </row>
    <row r="910" spans="1:31" ht="14.25" customHeight="1" x14ac:dyDescent="0.3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  <c r="AD910" s="136"/>
      <c r="AE910" s="136"/>
    </row>
    <row r="911" spans="1:31" ht="14.25" customHeight="1" x14ac:dyDescent="0.3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  <c r="AD911" s="136"/>
      <c r="AE911" s="136"/>
    </row>
    <row r="912" spans="1:31" ht="14.25" customHeight="1" x14ac:dyDescent="0.3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  <c r="AD912" s="136"/>
      <c r="AE912" s="136"/>
    </row>
    <row r="913" spans="1:31" ht="14.25" customHeight="1" x14ac:dyDescent="0.3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  <c r="AD913" s="136"/>
      <c r="AE913" s="136"/>
    </row>
    <row r="914" spans="1:31" ht="14.25" customHeight="1" x14ac:dyDescent="0.3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  <c r="AD914" s="136"/>
      <c r="AE914" s="136"/>
    </row>
    <row r="915" spans="1:31" ht="14.25" customHeight="1" x14ac:dyDescent="0.3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  <c r="AD915" s="136"/>
      <c r="AE915" s="136"/>
    </row>
    <row r="916" spans="1:31" ht="14.25" customHeight="1" x14ac:dyDescent="0.3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  <c r="AD916" s="136"/>
      <c r="AE916" s="136"/>
    </row>
    <row r="917" spans="1:31" ht="14.25" customHeight="1" x14ac:dyDescent="0.3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  <c r="AD917" s="136"/>
      <c r="AE917" s="136"/>
    </row>
    <row r="918" spans="1:31" ht="14.25" customHeight="1" x14ac:dyDescent="0.3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  <c r="AD918" s="136"/>
      <c r="AE918" s="136"/>
    </row>
    <row r="919" spans="1:31" ht="14.25" customHeight="1" x14ac:dyDescent="0.3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  <c r="AD919" s="136"/>
      <c r="AE919" s="136"/>
    </row>
    <row r="920" spans="1:31" ht="14.25" customHeight="1" x14ac:dyDescent="0.3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  <c r="AD920" s="136"/>
      <c r="AE920" s="136"/>
    </row>
    <row r="921" spans="1:31" ht="14.25" customHeight="1" x14ac:dyDescent="0.3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  <c r="AD921" s="136"/>
      <c r="AE921" s="136"/>
    </row>
    <row r="922" spans="1:31" ht="14.25" customHeight="1" x14ac:dyDescent="0.3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  <c r="AD922" s="136"/>
      <c r="AE922" s="136"/>
    </row>
    <row r="923" spans="1:31" ht="14.25" customHeight="1" x14ac:dyDescent="0.3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  <c r="AD923" s="136"/>
      <c r="AE923" s="136"/>
    </row>
    <row r="924" spans="1:31" ht="14.25" customHeight="1" x14ac:dyDescent="0.3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  <c r="AD924" s="136"/>
      <c r="AE924" s="136"/>
    </row>
    <row r="925" spans="1:31" ht="14.25" customHeight="1" x14ac:dyDescent="0.3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  <c r="AD925" s="136"/>
      <c r="AE925" s="136"/>
    </row>
    <row r="926" spans="1:31" ht="14.25" customHeight="1" x14ac:dyDescent="0.3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  <c r="AD926" s="136"/>
      <c r="AE926" s="136"/>
    </row>
    <row r="927" spans="1:31" ht="14.25" customHeight="1" x14ac:dyDescent="0.3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  <c r="AD927" s="136"/>
      <c r="AE927" s="136"/>
    </row>
    <row r="928" spans="1:31" ht="14.25" customHeight="1" x14ac:dyDescent="0.3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  <c r="AD928" s="136"/>
      <c r="AE928" s="136"/>
    </row>
    <row r="929" spans="1:31" ht="14.25" customHeight="1" x14ac:dyDescent="0.3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  <c r="AD929" s="136"/>
      <c r="AE929" s="136"/>
    </row>
    <row r="930" spans="1:31" ht="14.25" customHeight="1" x14ac:dyDescent="0.3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  <c r="AD930" s="136"/>
      <c r="AE930" s="136"/>
    </row>
    <row r="931" spans="1:31" ht="14.25" customHeight="1" x14ac:dyDescent="0.3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  <c r="AD931" s="136"/>
      <c r="AE931" s="136"/>
    </row>
    <row r="932" spans="1:31" ht="14.25" customHeight="1" x14ac:dyDescent="0.3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  <c r="AD932" s="136"/>
      <c r="AE932" s="136"/>
    </row>
    <row r="933" spans="1:31" ht="14.25" customHeight="1" x14ac:dyDescent="0.3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  <c r="AD933" s="136"/>
      <c r="AE933" s="136"/>
    </row>
    <row r="934" spans="1:31" ht="14.25" customHeight="1" x14ac:dyDescent="0.3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  <c r="AD934" s="136"/>
      <c r="AE934" s="136"/>
    </row>
    <row r="935" spans="1:31" ht="14.25" customHeight="1" x14ac:dyDescent="0.3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  <c r="AD935" s="136"/>
      <c r="AE935" s="136"/>
    </row>
    <row r="936" spans="1:31" ht="14.25" customHeight="1" x14ac:dyDescent="0.3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  <c r="AD936" s="136"/>
      <c r="AE936" s="136"/>
    </row>
    <row r="937" spans="1:31" ht="14.25" customHeight="1" x14ac:dyDescent="0.3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  <c r="AD937" s="136"/>
      <c r="AE937" s="136"/>
    </row>
    <row r="938" spans="1:31" ht="14.25" customHeight="1" x14ac:dyDescent="0.3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  <c r="AD938" s="136"/>
      <c r="AE938" s="136"/>
    </row>
    <row r="939" spans="1:31" ht="14.25" customHeight="1" x14ac:dyDescent="0.3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</row>
    <row r="940" spans="1:31" ht="14.25" customHeight="1" x14ac:dyDescent="0.3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  <c r="AD940" s="136"/>
      <c r="AE940" s="136"/>
    </row>
    <row r="941" spans="1:31" ht="14.25" customHeight="1" x14ac:dyDescent="0.3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  <c r="AD941" s="136"/>
      <c r="AE941" s="136"/>
    </row>
    <row r="942" spans="1:31" ht="14.25" customHeight="1" x14ac:dyDescent="0.3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</row>
    <row r="943" spans="1:31" ht="14.25" customHeight="1" x14ac:dyDescent="0.3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</row>
    <row r="944" spans="1:31" ht="14.25" customHeight="1" x14ac:dyDescent="0.3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</row>
    <row r="945" spans="1:31" ht="14.25" customHeight="1" x14ac:dyDescent="0.3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</row>
    <row r="946" spans="1:31" ht="14.25" customHeight="1" x14ac:dyDescent="0.3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</row>
    <row r="947" spans="1:31" ht="14.25" customHeight="1" x14ac:dyDescent="0.3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  <c r="AD947" s="136"/>
      <c r="AE947" s="136"/>
    </row>
    <row r="948" spans="1:31" ht="14.25" customHeight="1" x14ac:dyDescent="0.3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  <c r="AD948" s="136"/>
      <c r="AE948" s="136"/>
    </row>
    <row r="949" spans="1:31" ht="14.25" customHeight="1" x14ac:dyDescent="0.3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  <c r="AD949" s="136"/>
      <c r="AE949" s="136"/>
    </row>
    <row r="950" spans="1:31" ht="14.25" customHeight="1" x14ac:dyDescent="0.3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  <c r="AD950" s="136"/>
      <c r="AE950" s="136"/>
    </row>
    <row r="951" spans="1:31" ht="14.25" customHeight="1" x14ac:dyDescent="0.3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  <c r="AD951" s="136"/>
      <c r="AE951" s="136"/>
    </row>
    <row r="952" spans="1:31" ht="14.25" customHeight="1" x14ac:dyDescent="0.3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  <c r="AD952" s="136"/>
      <c r="AE952" s="136"/>
    </row>
    <row r="953" spans="1:31" ht="14.25" customHeight="1" x14ac:dyDescent="0.3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  <c r="AD953" s="136"/>
      <c r="AE953" s="136"/>
    </row>
    <row r="954" spans="1:31" ht="14.25" customHeight="1" x14ac:dyDescent="0.3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  <c r="AC954" s="136"/>
      <c r="AD954" s="136"/>
      <c r="AE954" s="136"/>
    </row>
    <row r="955" spans="1:31" ht="14.25" customHeight="1" x14ac:dyDescent="0.3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  <c r="AD955" s="136"/>
      <c r="AE955" s="136"/>
    </row>
    <row r="956" spans="1:31" ht="14.25" customHeight="1" x14ac:dyDescent="0.3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  <c r="AD956" s="136"/>
      <c r="AE956" s="136"/>
    </row>
    <row r="957" spans="1:31" ht="14.25" customHeight="1" x14ac:dyDescent="0.3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  <c r="AD957" s="136"/>
      <c r="AE957" s="136"/>
    </row>
    <row r="958" spans="1:31" ht="14.25" customHeight="1" x14ac:dyDescent="0.3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  <c r="AD958" s="136"/>
      <c r="AE958" s="136"/>
    </row>
    <row r="959" spans="1:31" ht="14.25" customHeight="1" x14ac:dyDescent="0.3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</row>
    <row r="960" spans="1:31" ht="14.25" customHeight="1" x14ac:dyDescent="0.3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  <c r="AD960" s="136"/>
      <c r="AE960" s="136"/>
    </row>
    <row r="961" spans="1:31" ht="14.25" customHeight="1" x14ac:dyDescent="0.3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  <c r="AD961" s="136"/>
      <c r="AE961" s="136"/>
    </row>
    <row r="962" spans="1:31" ht="14.25" customHeight="1" x14ac:dyDescent="0.3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  <c r="AD962" s="136"/>
      <c r="AE962" s="136"/>
    </row>
    <row r="963" spans="1:31" ht="14.25" customHeight="1" x14ac:dyDescent="0.3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  <c r="AD963" s="136"/>
      <c r="AE963" s="136"/>
    </row>
    <row r="964" spans="1:31" ht="14.25" customHeight="1" x14ac:dyDescent="0.3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  <c r="AD964" s="136"/>
      <c r="AE964" s="136"/>
    </row>
    <row r="965" spans="1:31" ht="14.25" customHeight="1" x14ac:dyDescent="0.3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  <c r="AD965" s="136"/>
      <c r="AE965" s="136"/>
    </row>
    <row r="966" spans="1:31" ht="14.25" customHeight="1" x14ac:dyDescent="0.3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  <c r="AD966" s="136"/>
      <c r="AE966" s="136"/>
    </row>
    <row r="967" spans="1:31" ht="14.25" customHeight="1" x14ac:dyDescent="0.3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  <c r="AD967" s="136"/>
      <c r="AE967" s="136"/>
    </row>
    <row r="968" spans="1:31" ht="14.25" customHeight="1" x14ac:dyDescent="0.3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  <c r="AD968" s="136"/>
      <c r="AE968" s="136"/>
    </row>
    <row r="969" spans="1:31" ht="14.25" customHeight="1" x14ac:dyDescent="0.3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</row>
    <row r="970" spans="1:31" ht="14.25" customHeight="1" x14ac:dyDescent="0.3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  <c r="AD970" s="136"/>
      <c r="AE970" s="136"/>
    </row>
    <row r="971" spans="1:31" ht="14.25" customHeight="1" x14ac:dyDescent="0.3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  <c r="AD971" s="136"/>
      <c r="AE971" s="136"/>
    </row>
    <row r="972" spans="1:31" ht="14.25" customHeight="1" x14ac:dyDescent="0.3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6"/>
    </row>
    <row r="973" spans="1:31" ht="14.25" customHeight="1" x14ac:dyDescent="0.3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  <c r="AD973" s="136"/>
      <c r="AE973" s="136"/>
    </row>
    <row r="974" spans="1:31" ht="14.25" customHeight="1" x14ac:dyDescent="0.3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  <c r="AD974" s="136"/>
      <c r="AE974" s="136"/>
    </row>
    <row r="975" spans="1:31" ht="14.25" customHeight="1" x14ac:dyDescent="0.3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  <c r="AD975" s="136"/>
      <c r="AE975" s="136"/>
    </row>
    <row r="976" spans="1:31" ht="14.25" customHeight="1" x14ac:dyDescent="0.3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  <c r="AD976" s="136"/>
      <c r="AE976" s="136"/>
    </row>
    <row r="977" spans="1:31" ht="14.25" customHeight="1" x14ac:dyDescent="0.3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  <c r="AD977" s="136"/>
      <c r="AE977" s="136"/>
    </row>
    <row r="978" spans="1:31" ht="14.25" customHeight="1" x14ac:dyDescent="0.3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  <c r="AD978" s="136"/>
      <c r="AE978" s="136"/>
    </row>
    <row r="979" spans="1:31" ht="14.25" customHeight="1" x14ac:dyDescent="0.3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  <c r="AD979" s="136"/>
      <c r="AE979" s="136"/>
    </row>
    <row r="980" spans="1:31" ht="14.25" customHeight="1" x14ac:dyDescent="0.3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  <c r="AD980" s="136"/>
      <c r="AE980" s="136"/>
    </row>
    <row r="981" spans="1:31" ht="14.25" customHeight="1" x14ac:dyDescent="0.3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  <c r="AD981" s="136"/>
      <c r="AE981" s="136"/>
    </row>
    <row r="982" spans="1:31" ht="14.25" customHeight="1" x14ac:dyDescent="0.3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  <c r="AD982" s="136"/>
      <c r="AE982" s="136"/>
    </row>
    <row r="983" spans="1:31" ht="14.25" customHeight="1" x14ac:dyDescent="0.3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  <c r="AD983" s="136"/>
      <c r="AE983" s="136"/>
    </row>
    <row r="984" spans="1:31" ht="14.25" customHeight="1" x14ac:dyDescent="0.3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  <c r="AD984" s="136"/>
      <c r="AE984" s="136"/>
    </row>
    <row r="985" spans="1:31" ht="14.25" customHeight="1" x14ac:dyDescent="0.3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  <c r="AD985" s="136"/>
      <c r="AE985" s="136"/>
    </row>
  </sheetData>
  <mergeCells count="11">
    <mergeCell ref="B18:C18"/>
    <mergeCell ref="B46:C46"/>
    <mergeCell ref="B14:AE14"/>
    <mergeCell ref="B15:B16"/>
    <mergeCell ref="C15:C16"/>
    <mergeCell ref="D15:O15"/>
    <mergeCell ref="P15:AA15"/>
    <mergeCell ref="AB15:AE15"/>
    <mergeCell ref="D16:O16"/>
    <mergeCell ref="P16:AA16"/>
    <mergeCell ref="AB16:AE16"/>
  </mergeCells>
  <pageMargins left="0.25" right="0.25" top="0.75" bottom="0.75" header="0.511811023622047" footer="0.511811023622047"/>
  <pageSetup paperSize="9" scale="77" orientation="landscape" horizontalDpi="300" verticalDpi="300" r:id="rId1"/>
  <rowBreaks count="1" manualBreakCount="1">
    <brk id="29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Opiekunowie lat</vt:lpstr>
      <vt:lpstr>I RM II st</vt:lpstr>
      <vt:lpstr>II RM II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Dorota Sowińska</cp:lastModifiedBy>
  <cp:revision>23</cp:revision>
  <cp:lastPrinted>2025-04-07T13:24:01Z</cp:lastPrinted>
  <dcterms:created xsi:type="dcterms:W3CDTF">1997-02-26T13:46:56Z</dcterms:created>
  <dcterms:modified xsi:type="dcterms:W3CDTF">2025-10-21T10:31:05Z</dcterms:modified>
  <dc:language>pl-PL</dc:language>
</cp:coreProperties>
</file>