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2E22FDA4-B10D-4708-B9AC-15B794ECDCD2}" xr6:coauthVersionLast="47" xr6:coauthVersionMax="47" xr10:uidLastSave="{00000000-0000-0000-0000-000000000000}"/>
  <bookViews>
    <workbookView xWindow="-24120" yWindow="1140" windowWidth="24240" windowHeight="13020" tabRatio="500" activeTab="1" xr2:uid="{00000000-000D-0000-FFFF-FFFF00000000}"/>
  </bookViews>
  <sheets>
    <sheet name="Opiekunowie lat" sheetId="1" r:id="rId1"/>
    <sheet name="I RM II nst" sheetId="5" r:id="rId2"/>
    <sheet name="II RM II ns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1" i="6" l="1"/>
  <c r="AE21" i="6"/>
  <c r="AC22" i="6"/>
  <c r="AE22" i="6"/>
  <c r="AC24" i="6"/>
  <c r="AE24" i="6"/>
  <c r="AC25" i="6"/>
  <c r="AE25" i="6"/>
  <c r="AC26" i="6"/>
  <c r="AE26" i="6"/>
  <c r="AC27" i="6"/>
  <c r="AE27" i="6"/>
  <c r="AC28" i="6"/>
  <c r="AE28" i="6"/>
  <c r="AC29" i="6"/>
  <c r="AE29" i="6"/>
  <c r="AC31" i="6"/>
  <c r="AE31" i="6"/>
  <c r="AC32" i="6"/>
  <c r="AE32" i="6"/>
  <c r="AC33" i="6"/>
  <c r="AE33" i="6"/>
  <c r="AC35" i="6"/>
  <c r="AE35" i="6"/>
  <c r="AC36" i="6"/>
  <c r="AE36" i="6"/>
  <c r="AC37" i="6"/>
  <c r="AE37" i="6"/>
  <c r="AC38" i="6"/>
  <c r="AE38" i="6"/>
  <c r="AC39" i="6"/>
  <c r="AE39" i="6"/>
  <c r="AC40" i="6"/>
  <c r="AE40" i="6"/>
  <c r="AC41" i="6"/>
  <c r="AE41" i="6"/>
  <c r="AC43" i="6"/>
  <c r="AE43" i="6"/>
  <c r="AC44" i="6"/>
  <c r="AE44" i="6"/>
  <c r="AC45" i="6"/>
  <c r="AE45" i="6"/>
  <c r="AC21" i="5"/>
  <c r="AE21" i="5"/>
  <c r="AC22" i="5"/>
  <c r="AE22" i="5"/>
  <c r="AC23" i="5"/>
  <c r="AE23" i="5"/>
  <c r="AC24" i="5"/>
  <c r="AE24" i="5"/>
  <c r="AC26" i="5"/>
  <c r="AE26" i="5"/>
  <c r="AC27" i="5"/>
  <c r="AE27" i="5"/>
  <c r="AC28" i="5"/>
  <c r="AE28" i="5"/>
  <c r="AC29" i="5"/>
  <c r="AE29" i="5"/>
  <c r="AC30" i="5"/>
  <c r="AE30" i="5"/>
  <c r="AC31" i="5"/>
  <c r="AE31" i="5"/>
  <c r="AC32" i="5"/>
  <c r="AE32" i="5"/>
  <c r="AC33" i="5"/>
  <c r="AE33" i="5"/>
  <c r="AC35" i="5"/>
  <c r="AE35" i="5"/>
  <c r="AC36" i="5"/>
  <c r="AE36" i="5"/>
  <c r="AC37" i="5"/>
  <c r="AE37" i="5"/>
  <c r="AC38" i="5"/>
  <c r="AE38" i="5"/>
  <c r="AC39" i="5"/>
  <c r="AE39" i="5"/>
  <c r="AC41" i="5"/>
  <c r="AE41" i="5"/>
  <c r="AC42" i="5"/>
  <c r="AE42" i="5"/>
  <c r="AC43" i="5"/>
  <c r="AE43" i="5"/>
  <c r="AC44" i="5"/>
  <c r="AE44" i="5"/>
  <c r="AC45" i="5"/>
  <c r="AE45" i="5"/>
  <c r="AC46" i="5"/>
  <c r="AE46" i="5"/>
  <c r="AC47" i="5"/>
  <c r="AE47" i="5"/>
  <c r="AC49" i="5"/>
  <c r="AE49" i="5"/>
  <c r="AC50" i="5"/>
  <c r="AE50" i="5"/>
  <c r="AC51" i="5"/>
  <c r="AE51" i="5"/>
  <c r="AC52" i="5"/>
  <c r="AE52" i="5"/>
  <c r="AC54" i="5"/>
  <c r="AE54" i="5"/>
  <c r="AC55" i="5"/>
  <c r="AE55" i="5"/>
  <c r="Z46" i="6" l="1"/>
  <c r="X46" i="6"/>
  <c r="V46" i="6"/>
  <c r="U46" i="6"/>
  <c r="T46" i="6"/>
  <c r="S46" i="6"/>
  <c r="R46" i="6"/>
  <c r="Q46" i="6"/>
  <c r="P46" i="6"/>
  <c r="N46" i="6"/>
  <c r="L46" i="6"/>
  <c r="J46" i="6"/>
  <c r="I46" i="6"/>
  <c r="H46" i="6"/>
  <c r="G46" i="6"/>
  <c r="F46" i="6"/>
  <c r="E46" i="6"/>
  <c r="D46" i="6"/>
  <c r="W45" i="6"/>
  <c r="Y45" i="6" s="1"/>
  <c r="AB45" i="6"/>
  <c r="AD45" i="6" s="1"/>
  <c r="K44" i="6"/>
  <c r="W43" i="6"/>
  <c r="Y43" i="6" s="1"/>
  <c r="K41" i="6"/>
  <c r="AB41" i="6" s="1"/>
  <c r="AD41" i="6" s="1"/>
  <c r="K40" i="6"/>
  <c r="K39" i="6"/>
  <c r="AB39" i="6" s="1"/>
  <c r="AD39" i="6" s="1"/>
  <c r="K38" i="6"/>
  <c r="AB38" i="6" s="1"/>
  <c r="AD38" i="6" s="1"/>
  <c r="K37" i="6"/>
  <c r="AB37" i="6" s="1"/>
  <c r="AD37" i="6" s="1"/>
  <c r="K36" i="6"/>
  <c r="AB36" i="6" s="1"/>
  <c r="AD36" i="6" s="1"/>
  <c r="K35" i="6"/>
  <c r="AB35" i="6" s="1"/>
  <c r="AD35" i="6" s="1"/>
  <c r="W33" i="6"/>
  <c r="Y33" i="6" s="1"/>
  <c r="K33" i="6"/>
  <c r="K32" i="6"/>
  <c r="K31" i="6"/>
  <c r="W29" i="6"/>
  <c r="Y29" i="6" s="1"/>
  <c r="AB29" i="6"/>
  <c r="AD29" i="6" s="1"/>
  <c r="K28" i="6"/>
  <c r="W27" i="6"/>
  <c r="Y27" i="6" s="1"/>
  <c r="W26" i="6"/>
  <c r="Y26" i="6" s="1"/>
  <c r="W25" i="6"/>
  <c r="Y25" i="6" s="1"/>
  <c r="K24" i="6"/>
  <c r="W22" i="6"/>
  <c r="Y22" i="6" s="1"/>
  <c r="W21" i="6"/>
  <c r="Y21" i="6" s="1"/>
  <c r="K21" i="6"/>
  <c r="AE20" i="6"/>
  <c r="AE46" i="6" s="1"/>
  <c r="AC20" i="6"/>
  <c r="AC46" i="6" s="1"/>
  <c r="W20" i="6"/>
  <c r="Y20" i="6" s="1"/>
  <c r="Z56" i="5"/>
  <c r="X56" i="5"/>
  <c r="V56" i="5"/>
  <c r="U56" i="5"/>
  <c r="T56" i="5"/>
  <c r="S56" i="5"/>
  <c r="R56" i="5"/>
  <c r="Q56" i="5"/>
  <c r="P56" i="5"/>
  <c r="N56" i="5"/>
  <c r="L56" i="5"/>
  <c r="J56" i="5"/>
  <c r="I56" i="5"/>
  <c r="H56" i="5"/>
  <c r="G56" i="5"/>
  <c r="F56" i="5"/>
  <c r="E56" i="5"/>
  <c r="D56" i="5"/>
  <c r="K55" i="5"/>
  <c r="AB55" i="5" s="1"/>
  <c r="AD55" i="5" s="1"/>
  <c r="W54" i="5"/>
  <c r="Y54" i="5" s="1"/>
  <c r="AB54" i="5"/>
  <c r="AD54" i="5" s="1"/>
  <c r="W52" i="5"/>
  <c r="Y52" i="5" s="1"/>
  <c r="AB52" i="5"/>
  <c r="AD52" i="5" s="1"/>
  <c r="M51" i="5"/>
  <c r="K51" i="5"/>
  <c r="AB51" i="5" s="1"/>
  <c r="AD51" i="5" s="1"/>
  <c r="W50" i="5"/>
  <c r="Y50" i="5" s="1"/>
  <c r="AB50" i="5"/>
  <c r="AD50" i="5" s="1"/>
  <c r="W49" i="5"/>
  <c r="Y49" i="5" s="1"/>
  <c r="AB49" i="5"/>
  <c r="AD49" i="5" s="1"/>
  <c r="W47" i="5"/>
  <c r="AB47" i="5"/>
  <c r="AD47" i="5" s="1"/>
  <c r="W46" i="5"/>
  <c r="Y46" i="5" s="1"/>
  <c r="AB46" i="5"/>
  <c r="AD46" i="5" s="1"/>
  <c r="K45" i="5"/>
  <c r="AB45" i="5" s="1"/>
  <c r="AD45" i="5" s="1"/>
  <c r="K44" i="5"/>
  <c r="AB44" i="5" s="1"/>
  <c r="AD44" i="5" s="1"/>
  <c r="W43" i="5"/>
  <c r="Y43" i="5" s="1"/>
  <c r="AB43" i="5"/>
  <c r="AD43" i="5" s="1"/>
  <c r="K42" i="5"/>
  <c r="W41" i="5"/>
  <c r="K41" i="5"/>
  <c r="AB41" i="5" s="1"/>
  <c r="AD41" i="5" s="1"/>
  <c r="K39" i="5"/>
  <c r="AB39" i="5" s="1"/>
  <c r="AD39" i="5" s="1"/>
  <c r="K38" i="5"/>
  <c r="AB38" i="5" s="1"/>
  <c r="AD38" i="5" s="1"/>
  <c r="W37" i="5"/>
  <c r="AB37" i="5"/>
  <c r="AD37" i="5" s="1"/>
  <c r="K36" i="5"/>
  <c r="K35" i="5"/>
  <c r="AB35" i="5" s="1"/>
  <c r="AD35" i="5" s="1"/>
  <c r="K33" i="5"/>
  <c r="AB33" i="5" s="1"/>
  <c r="AD33" i="5" s="1"/>
  <c r="W32" i="5"/>
  <c r="Y32" i="5" s="1"/>
  <c r="K31" i="5"/>
  <c r="AB31" i="5" s="1"/>
  <c r="AD31" i="5" s="1"/>
  <c r="W30" i="5"/>
  <c r="Y30" i="5" s="1"/>
  <c r="AB30" i="5"/>
  <c r="AD30" i="5" s="1"/>
  <c r="K29" i="5"/>
  <c r="W28" i="5"/>
  <c r="Y28" i="5" s="1"/>
  <c r="K28" i="5"/>
  <c r="AB28" i="5" s="1"/>
  <c r="AD28" i="5" s="1"/>
  <c r="W27" i="5"/>
  <c r="Y27" i="5" s="1"/>
  <c r="K27" i="5"/>
  <c r="AB27" i="5" s="1"/>
  <c r="AD27" i="5" s="1"/>
  <c r="W26" i="5"/>
  <c r="Y26" i="5" s="1"/>
  <c r="K24" i="5"/>
  <c r="AB24" i="5" s="1"/>
  <c r="AD24" i="5" s="1"/>
  <c r="W23" i="5"/>
  <c r="Y23" i="5" s="1"/>
  <c r="K23" i="5"/>
  <c r="AB23" i="5" s="1"/>
  <c r="AD23" i="5" s="1"/>
  <c r="K22" i="5"/>
  <c r="W21" i="5"/>
  <c r="AB21" i="5"/>
  <c r="AD21" i="5" s="1"/>
  <c r="AE20" i="5"/>
  <c r="AC20" i="5"/>
  <c r="W20" i="5"/>
  <c r="Y20" i="5" s="1"/>
  <c r="M41" i="5" l="1"/>
  <c r="M44" i="6"/>
  <c r="AB44" i="6"/>
  <c r="AD44" i="6" s="1"/>
  <c r="W56" i="5"/>
  <c r="AB42" i="5"/>
  <c r="AD42" i="5" s="1"/>
  <c r="AB26" i="6"/>
  <c r="AD26" i="6" s="1"/>
  <c r="AB33" i="6"/>
  <c r="AD33" i="6" s="1"/>
  <c r="AB25" i="6"/>
  <c r="AD25" i="6" s="1"/>
  <c r="M21" i="6"/>
  <c r="AB21" i="6"/>
  <c r="AD21" i="6" s="1"/>
  <c r="M28" i="6"/>
  <c r="AB28" i="6"/>
  <c r="AD28" i="6" s="1"/>
  <c r="AB43" i="6"/>
  <c r="AD43" i="6" s="1"/>
  <c r="M32" i="6"/>
  <c r="AB32" i="6"/>
  <c r="AD32" i="6" s="1"/>
  <c r="M36" i="5"/>
  <c r="AB36" i="5"/>
  <c r="AD36" i="5" s="1"/>
  <c r="M44" i="5"/>
  <c r="M29" i="5"/>
  <c r="AB29" i="5"/>
  <c r="AD29" i="5" s="1"/>
  <c r="M55" i="5"/>
  <c r="AB27" i="6"/>
  <c r="AD27" i="6" s="1"/>
  <c r="AB22" i="6"/>
  <c r="AD22" i="6" s="1"/>
  <c r="K56" i="5"/>
  <c r="M22" i="5"/>
  <c r="AB22" i="5"/>
  <c r="AD22" i="5" s="1"/>
  <c r="AB20" i="6"/>
  <c r="AD20" i="6" s="1"/>
  <c r="AB26" i="5"/>
  <c r="AD26" i="5" s="1"/>
  <c r="M40" i="6"/>
  <c r="AB40" i="6"/>
  <c r="AD40" i="6" s="1"/>
  <c r="AB32" i="5"/>
  <c r="AD32" i="5" s="1"/>
  <c r="M24" i="6"/>
  <c r="AB24" i="6"/>
  <c r="AD24" i="6" s="1"/>
  <c r="M31" i="6"/>
  <c r="AB31" i="6"/>
  <c r="AD31" i="6" s="1"/>
  <c r="M33" i="6"/>
  <c r="M36" i="6"/>
  <c r="M38" i="6"/>
  <c r="W46" i="6"/>
  <c r="M41" i="6"/>
  <c r="K46" i="6"/>
  <c r="M35" i="6"/>
  <c r="M39" i="6"/>
  <c r="Y46" i="6"/>
  <c r="M37" i="6"/>
  <c r="M39" i="5"/>
  <c r="M31" i="5"/>
  <c r="Y21" i="5"/>
  <c r="Y37" i="5"/>
  <c r="Y47" i="5"/>
  <c r="AC56" i="5"/>
  <c r="AE56" i="5"/>
  <c r="M24" i="5"/>
  <c r="M35" i="5"/>
  <c r="Y41" i="5"/>
  <c r="AB20" i="5"/>
  <c r="M28" i="5"/>
  <c r="M23" i="5"/>
  <c r="M27" i="5"/>
  <c r="M33" i="5"/>
  <c r="M38" i="5"/>
  <c r="M42" i="5"/>
  <c r="M45" i="5"/>
  <c r="M46" i="6" l="1"/>
  <c r="AD46" i="6"/>
  <c r="AB46" i="6"/>
  <c r="M56" i="5"/>
  <c r="AD20" i="5"/>
  <c r="AD56" i="5" s="1"/>
  <c r="AB56" i="5"/>
  <c r="Y56" i="5"/>
</calcChain>
</file>

<file path=xl/sharedStrings.xml><?xml version="1.0" encoding="utf-8"?>
<sst xmlns="http://schemas.openxmlformats.org/spreadsheetml/2006/main" count="283" uniqueCount="153">
  <si>
    <t>WYDZIAŁU NAUK O ZDROWIU</t>
  </si>
  <si>
    <t>OPIEKUNOWIE POSZCZEGÓLNYCH LAT</t>
  </si>
  <si>
    <t xml:space="preserve">PLAN STUDIÓW </t>
  </si>
  <si>
    <t>kierunek: RATOWNICTO MEDYCZNE</t>
  </si>
  <si>
    <t>I rok</t>
  </si>
  <si>
    <t>II rok</t>
  </si>
  <si>
    <t>NABÓR 2025/2026</t>
  </si>
  <si>
    <t xml:space="preserve">Plan studiów </t>
  </si>
  <si>
    <t>I ROK STUDIÓW</t>
  </si>
  <si>
    <t>Semestr 1 (zimowy)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</si>
  <si>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</si>
  <si>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</si>
  <si>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</si>
  <si>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</si>
  <si>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</si>
  <si>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</si>
  <si>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</si>
  <si>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</si>
  <si>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</si>
  <si>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</si>
  <si>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</si>
  <si>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</si>
  <si>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                        w semestrze</t>
  </si>
  <si>
    <t>liczba wszystkich godzinw semestrze (suma=kontakt                      +samokształcenie)</t>
  </si>
  <si>
    <t>Forma zaliczenia:</t>
  </si>
  <si>
    <t>e-l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</si>
  <si>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</si>
  <si>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</si>
  <si>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</si>
  <si>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 xml:space="preserve">Forma zaliczenia:            </t>
  </si>
  <si>
    <t>liczba godzin kontaktowych  w roku akademickim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</si>
  <si>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</si>
  <si>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</si>
  <si>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</si>
  <si>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Kierownik przedmiotu</t>
  </si>
  <si>
    <t>Przedmioty obowiązkowe</t>
  </si>
  <si>
    <t>Nauki społeczne i humanistyczne</t>
  </si>
  <si>
    <t>ZzO</t>
  </si>
  <si>
    <t>E</t>
  </si>
  <si>
    <t>Marketing i zarządzanie w ochronie zdrowia</t>
  </si>
  <si>
    <t>Zaawansowane procedury ratunkowe</t>
  </si>
  <si>
    <t>Anestezjologia i Intensywna Terapia</t>
  </si>
  <si>
    <t>Chirurgia</t>
  </si>
  <si>
    <t>Choroby wewnętrzne</t>
  </si>
  <si>
    <t>Pediatria</t>
  </si>
  <si>
    <t>Medycyna Sądowa</t>
  </si>
  <si>
    <t>Godziny do dyspozycji uczelni  - obowiązkowe</t>
  </si>
  <si>
    <t>Godziny do dyspozycji uczelni  wybieralne -  Fakultety</t>
  </si>
  <si>
    <t>dr n.med. Paweł Rasmus</t>
  </si>
  <si>
    <t>Mindfulness w pracy ratownika medycznego</t>
  </si>
  <si>
    <t>Jak skutecznie rozliczyć świadczenia medyczne w ratownictwie medycznym</t>
  </si>
  <si>
    <t>dr hab. inż.  prof. uczelni Remigiusz Kozłowski</t>
  </si>
  <si>
    <t>Zastosowanie nowoczesnych technologii w logistyce ratownictwa medycznego</t>
  </si>
  <si>
    <t>Badania naukowe</t>
  </si>
  <si>
    <t>Informacja naukowa</t>
  </si>
  <si>
    <t>Seminarium dyplomowe</t>
  </si>
  <si>
    <t>Praktyki zawodowe</t>
  </si>
  <si>
    <t>Pracownia Ultrasonograficzna</t>
  </si>
  <si>
    <t>Razem:</t>
  </si>
  <si>
    <t>x</t>
  </si>
  <si>
    <t>Podpis Dziekana/Prodziekana</t>
  </si>
  <si>
    <t>Semestr 3 (zimowy)</t>
  </si>
  <si>
    <t>Semestr 4 (letni)</t>
  </si>
  <si>
    <t xml:space="preserve">Prawo w praktyce zawodowej ratownika medycznego </t>
  </si>
  <si>
    <t>Medycyna katastrof</t>
  </si>
  <si>
    <t>Badania naukowe w ratownictwie medycznym</t>
  </si>
  <si>
    <t>Statystyka medyczna</t>
  </si>
  <si>
    <t>Godziny do dyspozycji uczelni</t>
  </si>
  <si>
    <t>Debriefing psychologiczny w Systemie Państwowego Ratownictwa Medycznego</t>
  </si>
  <si>
    <t>Kontrola masywnych krwawień i krwotoków</t>
  </si>
  <si>
    <t>Emergency psychology</t>
  </si>
  <si>
    <t xml:space="preserve">Preparedness for prehospital emergency management in multinational team - paramedic skills and efficient communication in English </t>
  </si>
  <si>
    <t>Zakład Medycyny Sądowej lub Prosektorium Szpitalne</t>
  </si>
  <si>
    <t>Język migowy</t>
  </si>
  <si>
    <t>Prawo medyczne</t>
  </si>
  <si>
    <t>Język obcy</t>
  </si>
  <si>
    <t>Komunikacja w zespole</t>
  </si>
  <si>
    <t>Zastosowanie farmakologii w ratownictwie medycznym</t>
  </si>
  <si>
    <t>Ginekologia i położnictwo w ratownictwie medycznym</t>
  </si>
  <si>
    <t>Diagnostyka laboratoryjna z elementami krwiolecznictwa</t>
  </si>
  <si>
    <t>Diagnostyka obrazowa w ratownictwie medycznym</t>
  </si>
  <si>
    <t>Savoir vivre w praktyce medycznej</t>
  </si>
  <si>
    <t>BHP</t>
  </si>
  <si>
    <t>Przysposobienie biblioteczne</t>
  </si>
  <si>
    <t>Z</t>
  </si>
  <si>
    <t>Psychologiczne aspekty poruszania się po rynku pracy w systemie Państwowego Ratownictwa Medycznego</t>
  </si>
  <si>
    <t>Organizacja i zarządzanie w ratownictwie medycznym</t>
  </si>
  <si>
    <t>Fakultet (student wybiera  3 fakultety w semestrze zimowym)</t>
  </si>
  <si>
    <t>Logistyka działań WOPR</t>
  </si>
  <si>
    <t>dr n. med. Kinga Studzińska-Pasieka</t>
  </si>
  <si>
    <t xml:space="preserve">dr n. o zdrowiu Monika Kowalska-Wojtysiak </t>
  </si>
  <si>
    <t>dr n. med. Paweł Rasmus</t>
  </si>
  <si>
    <t xml:space="preserve">dr hab. n. ekon. prof. uczelni Remigiusz Kozłowski </t>
  </si>
  <si>
    <t>dr n. med. Aleksandra Sierocka</t>
  </si>
  <si>
    <t xml:space="preserve">dr n. hum Sylwia Krukowska </t>
  </si>
  <si>
    <t>Metodyka zajęć symulacyjnych</t>
  </si>
  <si>
    <t xml:space="preserve">prof. dr hab. n. med. Łukasz Dziki     </t>
  </si>
  <si>
    <t xml:space="preserve">dr n. med. Filip Jaśkiewicz </t>
  </si>
  <si>
    <t xml:space="preserve">dr n. med. Renata Szmigielska </t>
  </si>
  <si>
    <t>Medycyna ratunkowa dorosłych</t>
  </si>
  <si>
    <t>Medycyna ratunkowa dzieci</t>
  </si>
  <si>
    <t>Elementy samoobrony</t>
  </si>
  <si>
    <t>dr n. med. Andrzej Wieczorek</t>
  </si>
  <si>
    <t xml:space="preserve">prof. dr hab. n. med. Ireneusz Majsterek </t>
  </si>
  <si>
    <t xml:space="preserve">dr n. med. Agnieszka Jurczyk </t>
  </si>
  <si>
    <t>prof. dr hab.n. med. Dariusz Moczulski</t>
  </si>
  <si>
    <t>lek. Jacek Nowakowski</t>
  </si>
  <si>
    <t xml:space="preserve">mgr Renata Kielan </t>
  </si>
  <si>
    <t>mgr inż. Witold Kozakiewicz</t>
  </si>
  <si>
    <t>dr hab. n. med. prof. uczelni Bogusława Luzak</t>
  </si>
  <si>
    <t>mgr Leszek Piąstka</t>
  </si>
  <si>
    <t>Ratownictwo medyczne w ujęciu międzynarodowym</t>
  </si>
  <si>
    <t>Opiekun praktyk - dr hab. n. med. prof. uczelni Dariusz Timler</t>
  </si>
  <si>
    <t xml:space="preserve">Opiekun praktyk - dr n. med. Agnieszka Jurczyk </t>
  </si>
  <si>
    <t>Opiekun praktyk - lek. Ewelina Szymczak</t>
  </si>
  <si>
    <t xml:space="preserve"> lek. Ewelina Szymczak</t>
  </si>
  <si>
    <t>dr hab. n. med. prof. uczelni Dariusz Timler</t>
  </si>
  <si>
    <t>dr n. o zdrowiu Maria Bartczak</t>
  </si>
  <si>
    <t>dr n. med. Bogusława Rudnicka</t>
  </si>
  <si>
    <t>mgr Adam Gołuchowski</t>
  </si>
  <si>
    <t xml:space="preserve">Opiekun praktyk - dr n. med. Andrzej Wieczorek </t>
  </si>
  <si>
    <t xml:space="preserve">Opiekun praktyk - dr n. med. Renata Szmigielska </t>
  </si>
  <si>
    <t>dr n. med. prof. uczelni Krystyna Frydrysiak</t>
  </si>
  <si>
    <t>dr n. med. Rafał Wlazeł</t>
  </si>
  <si>
    <t>lek. Ewelina Szymczak</t>
  </si>
  <si>
    <t>mgr Tomasz Skonieczny</t>
  </si>
  <si>
    <t xml:space="preserve">mgr Karolina Zajdel </t>
  </si>
  <si>
    <t>prof. dr hab. n. o zdrowiu Małgorzata Pikala</t>
  </si>
  <si>
    <t>Zastosowanie AI w ratownictwie medycznym</t>
  </si>
  <si>
    <t>Oddział Anestezjologii i Intensywnej Terapii Dorosłych</t>
  </si>
  <si>
    <t>Oddział Anestezjologii i Intensywnej Terapii Dzieci</t>
  </si>
  <si>
    <t>Szpitalny Oddział Ratunkowy (SOR)</t>
  </si>
  <si>
    <t>liczba ECTS w semestrze</t>
  </si>
  <si>
    <t>dr n. med. Bogusława Łopacińska</t>
  </si>
  <si>
    <t>dr n. o zdrowiu Katarzyna Starosta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</si>
  <si>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</si>
  <si>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8"/>
        <color theme="1"/>
        <rFont val="Times New Roman"/>
        <family val="1"/>
        <charset val="238"/>
      </rPr>
      <t>studia II stopnia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</si>
  <si>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</si>
  <si>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r>
      <t>KIERUNEK STUDIÓW:</t>
    </r>
    <r>
      <rPr>
        <sz val="11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</si>
  <si>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11"/>
        <color theme="1"/>
        <rFont val="Times New Roman"/>
        <family val="1"/>
        <charset val="238"/>
      </rPr>
      <t>studia II stopnia</t>
    </r>
  </si>
  <si>
    <r>
      <t>PROFIL:</t>
    </r>
    <r>
      <rPr>
        <sz val="11"/>
        <color theme="1"/>
        <rFont val="Times New Roman"/>
        <family val="1"/>
        <charset val="238"/>
      </rPr>
      <t xml:space="preserve"> praktyczny</t>
    </r>
  </si>
  <si>
    <r>
      <t xml:space="preserve">liczba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</si>
  <si>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r>
      <t xml:space="preserve">Fakultet </t>
    </r>
    <r>
      <rPr>
        <sz val="9"/>
        <color theme="1"/>
        <rFont val="Times New Roman"/>
        <family val="1"/>
        <charset val="238"/>
      </rPr>
      <t>(student wybiera 2 fakultet w sem. zimowym i 1 w sem. letnim)</t>
    </r>
  </si>
  <si>
    <t>Medycyna sądowa</t>
  </si>
  <si>
    <t>Historia medycyny ratunkowej</t>
  </si>
  <si>
    <r>
      <t>FORMA STUDIÓW:</t>
    </r>
    <r>
      <rPr>
        <sz val="8"/>
        <color theme="1"/>
        <rFont val="Times New Roman"/>
        <family val="1"/>
        <charset val="238"/>
      </rPr>
      <t xml:space="preserve"> niestacjonarne</t>
    </r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</si>
  <si>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</si>
  <si>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</si>
  <si>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Załącznik nr 3a</t>
  </si>
  <si>
    <r>
      <t>FORMA STUDIÓW:</t>
    </r>
    <r>
      <rPr>
        <sz val="11"/>
        <color theme="1"/>
        <rFont val="Times New Roman"/>
        <family val="1"/>
        <charset val="238"/>
      </rPr>
      <t xml:space="preserve"> niestacjonarne</t>
    </r>
  </si>
  <si>
    <t xml:space="preserve">Studia II stopnia  niestacjonarne  </t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</si>
  <si>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2026/2025</t>
    </r>
  </si>
  <si>
    <r>
      <t xml:space="preserve">ROK AKADEMICKI: </t>
    </r>
    <r>
      <rPr>
        <sz val="11"/>
        <color theme="1"/>
        <rFont val="Times New Roman"/>
        <family val="1"/>
        <charset val="238"/>
      </rPr>
      <t>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</si>
</sst>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color rgb="FF000000"/>
      <name val="Calibri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sz val="36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1"/>
    </font>
    <font>
      <sz val="10"/>
      <color rgb="FF000000"/>
      <name val="Calibri"/>
      <family val="2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1F1F1F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FFFFFF"/>
        <bgColor rgb="FFFFF2CC"/>
      </patternFill>
    </fill>
    <fill>
      <patternFill patternType="solid">
        <fgColor rgb="FFE5DFEC"/>
        <bgColor rgb="FFDEE6EF"/>
      </patternFill>
    </fill>
    <fill>
      <patternFill patternType="solid">
        <fgColor rgb="FFBFBFBF"/>
        <bgColor rgb="FFD8D8D8"/>
      </patternFill>
    </fill>
    <fill>
      <patternFill patternType="solid">
        <fgColor rgb="FFD8D8D8"/>
        <bgColor rgb="FFDDD9C3"/>
      </patternFill>
    </fill>
    <fill>
      <patternFill patternType="solid">
        <fgColor rgb="FFDCFBAF"/>
        <bgColor rgb="FFFFFFA6"/>
      </patternFill>
    </fill>
    <fill>
      <patternFill patternType="solid">
        <fgColor rgb="FFFFF2CC"/>
        <bgColor rgb="FFFFFFA6"/>
      </patternFill>
    </fill>
    <fill>
      <patternFill patternType="solid">
        <fgColor rgb="FFA9FDE9"/>
        <bgColor rgb="FFDCFBAF"/>
      </patternFill>
    </fill>
    <fill>
      <patternFill patternType="solid">
        <fgColor rgb="FFFFFFA6"/>
        <bgColor rgb="FFFFF2CC"/>
      </patternFill>
    </fill>
    <fill>
      <patternFill patternType="solid">
        <fgColor rgb="FFFF7C80"/>
        <bgColor rgb="FFFF9966"/>
      </patternFill>
    </fill>
    <fill>
      <patternFill patternType="solid">
        <fgColor rgb="FFF5D7F5"/>
        <bgColor rgb="FFE5DFEC"/>
      </patternFill>
    </fill>
    <fill>
      <patternFill patternType="solid">
        <fgColor rgb="FFFF9966"/>
        <bgColor rgb="FFFF7C80"/>
      </patternFill>
    </fill>
    <fill>
      <patternFill patternType="solid">
        <fgColor rgb="FF95B3D7"/>
        <bgColor rgb="FFBFBFB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FF996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DDD9C3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A6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/>
    <xf numFmtId="0" fontId="16" fillId="0" borderId="0"/>
    <xf numFmtId="0" fontId="15" fillId="0" borderId="0"/>
    <xf numFmtId="0" fontId="4" fillId="0" borderId="0"/>
    <xf numFmtId="0" fontId="3" fillId="0" borderId="0"/>
    <xf numFmtId="0" fontId="17" fillId="0" borderId="0"/>
    <xf numFmtId="0" fontId="2" fillId="0" borderId="0"/>
  </cellStyleXfs>
  <cellXfs count="190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3" xfId="0" applyFont="1" applyBorder="1"/>
    <xf numFmtId="0" fontId="27" fillId="16" borderId="4" xfId="6" applyFont="1" applyFill="1" applyBorder="1"/>
    <xf numFmtId="0" fontId="27" fillId="16" borderId="7" xfId="0" applyFont="1" applyFill="1" applyBorder="1"/>
    <xf numFmtId="0" fontId="31" fillId="0" borderId="4" xfId="0" applyFont="1" applyBorder="1"/>
    <xf numFmtId="0" fontId="33" fillId="10" borderId="7" xfId="0" applyFont="1" applyFill="1" applyBorder="1" applyAlignment="1">
      <alignment horizontal="left" vertical="center"/>
    </xf>
    <xf numFmtId="0" fontId="27" fillId="10" borderId="6" xfId="0" applyFont="1" applyFill="1" applyBorder="1" applyAlignment="1">
      <alignment horizontal="center" vertical="center"/>
    </xf>
    <xf numFmtId="0" fontId="29" fillId="16" borderId="7" xfId="0" applyFont="1" applyFill="1" applyBorder="1" applyAlignment="1">
      <alignment vertical="center" wrapText="1"/>
    </xf>
    <xf numFmtId="0" fontId="20" fillId="0" borderId="0" xfId="6" applyFont="1"/>
    <xf numFmtId="0" fontId="36" fillId="0" borderId="0" xfId="6" applyFont="1"/>
    <xf numFmtId="0" fontId="37" fillId="0" borderId="0" xfId="6" applyFont="1" applyAlignment="1">
      <alignment horizontal="right" vertical="center"/>
    </xf>
    <xf numFmtId="0" fontId="38" fillId="0" borderId="0" xfId="6" applyFont="1" applyAlignment="1">
      <alignment horizontal="center" vertical="center"/>
    </xf>
    <xf numFmtId="0" fontId="18" fillId="0" borderId="0" xfId="6" applyFont="1"/>
    <xf numFmtId="0" fontId="19" fillId="0" borderId="0" xfId="6" applyFont="1"/>
    <xf numFmtId="0" fontId="22" fillId="0" borderId="4" xfId="6" applyFont="1" applyBorder="1" applyAlignment="1">
      <alignment vertical="center"/>
    </xf>
    <xf numFmtId="0" fontId="23" fillId="0" borderId="4" xfId="6" applyFont="1" applyBorder="1" applyAlignment="1">
      <alignment horizontal="center" vertical="center" wrapText="1"/>
    </xf>
    <xf numFmtId="0" fontId="24" fillId="0" borderId="4" xfId="6" applyFont="1" applyBorder="1" applyAlignment="1">
      <alignment horizontal="center" vertical="center" textRotation="90" wrapText="1"/>
    </xf>
    <xf numFmtId="0" fontId="24" fillId="4" borderId="4" xfId="6" applyFont="1" applyFill="1" applyBorder="1" applyAlignment="1">
      <alignment horizontal="center" vertical="center" textRotation="90" wrapText="1"/>
    </xf>
    <xf numFmtId="0" fontId="25" fillId="0" borderId="4" xfId="6" applyFont="1" applyBorder="1" applyAlignment="1">
      <alignment horizontal="center" vertical="center"/>
    </xf>
    <xf numFmtId="0" fontId="28" fillId="18" borderId="4" xfId="6" applyFont="1" applyFill="1" applyBorder="1" applyAlignment="1">
      <alignment vertical="center"/>
    </xf>
    <xf numFmtId="0" fontId="22" fillId="18" borderId="4" xfId="6" applyFont="1" applyFill="1" applyBorder="1" applyAlignment="1">
      <alignment vertical="center"/>
    </xf>
    <xf numFmtId="0" fontId="21" fillId="18" borderId="4" xfId="6" applyFont="1" applyFill="1" applyBorder="1" applyAlignment="1">
      <alignment vertical="center"/>
    </xf>
    <xf numFmtId="0" fontId="27" fillId="19" borderId="4" xfId="6" applyFont="1" applyFill="1" applyBorder="1"/>
    <xf numFmtId="0" fontId="26" fillId="18" borderId="4" xfId="6" applyFont="1" applyFill="1" applyBorder="1" applyAlignment="1">
      <alignment vertical="center"/>
    </xf>
    <xf numFmtId="0" fontId="22" fillId="0" borderId="4" xfId="6" applyFont="1" applyBorder="1"/>
    <xf numFmtId="0" fontId="22" fillId="7" borderId="4" xfId="6" applyFont="1" applyFill="1" applyBorder="1" applyAlignment="1">
      <alignment horizontal="center" vertical="center"/>
    </xf>
    <xf numFmtId="0" fontId="29" fillId="7" borderId="4" xfId="6" applyFont="1" applyFill="1" applyBorder="1" applyAlignment="1">
      <alignment vertical="center" wrapText="1"/>
    </xf>
    <xf numFmtId="0" fontId="20" fillId="7" borderId="4" xfId="6" applyFont="1" applyFill="1" applyBorder="1" applyAlignment="1">
      <alignment horizontal="center"/>
    </xf>
    <xf numFmtId="0" fontId="7" fillId="7" borderId="4" xfId="6" applyFont="1" applyFill="1" applyBorder="1" applyAlignment="1">
      <alignment horizontal="center"/>
    </xf>
    <xf numFmtId="0" fontId="20" fillId="8" borderId="4" xfId="6" applyFont="1" applyFill="1" applyBorder="1" applyAlignment="1">
      <alignment horizontal="center"/>
    </xf>
    <xf numFmtId="0" fontId="39" fillId="8" borderId="4" xfId="6" applyFont="1" applyFill="1" applyBorder="1" applyAlignment="1">
      <alignment horizontal="center"/>
    </xf>
    <xf numFmtId="0" fontId="27" fillId="16" borderId="4" xfId="6" applyFont="1" applyFill="1" applyBorder="1" applyAlignment="1">
      <alignment horizontal="left" wrapText="1"/>
    </xf>
    <xf numFmtId="0" fontId="30" fillId="7" borderId="0" xfId="6" applyFont="1" applyFill="1" applyAlignment="1">
      <alignment vertical="center" wrapText="1"/>
    </xf>
    <xf numFmtId="1" fontId="20" fillId="7" borderId="4" xfId="6" applyNumberFormat="1" applyFont="1" applyFill="1" applyBorder="1" applyAlignment="1">
      <alignment horizontal="center"/>
    </xf>
    <xf numFmtId="0" fontId="27" fillId="16" borderId="4" xfId="6" applyFont="1" applyFill="1" applyBorder="1" applyAlignment="1">
      <alignment horizontal="left"/>
    </xf>
    <xf numFmtId="0" fontId="31" fillId="0" borderId="4" xfId="1" applyFont="1" applyBorder="1" applyAlignment="1">
      <alignment wrapText="1"/>
    </xf>
    <xf numFmtId="0" fontId="31" fillId="16" borderId="4" xfId="6" applyFont="1" applyFill="1" applyBorder="1"/>
    <xf numFmtId="0" fontId="7" fillId="7" borderId="4" xfId="6" applyFont="1" applyFill="1" applyBorder="1" applyAlignment="1">
      <alignment horizontal="center" wrapText="1"/>
    </xf>
    <xf numFmtId="0" fontId="32" fillId="19" borderId="4" xfId="6" applyFont="1" applyFill="1" applyBorder="1"/>
    <xf numFmtId="0" fontId="27" fillId="18" borderId="4" xfId="6" applyFont="1" applyFill="1" applyBorder="1" applyAlignment="1">
      <alignment horizontal="center" vertical="center"/>
    </xf>
    <xf numFmtId="0" fontId="25" fillId="18" borderId="4" xfId="6" applyFont="1" applyFill="1" applyBorder="1" applyAlignment="1">
      <alignment horizontal="left" vertical="center"/>
    </xf>
    <xf numFmtId="0" fontId="20" fillId="18" borderId="4" xfId="6" applyFont="1" applyFill="1" applyBorder="1" applyAlignment="1">
      <alignment horizontal="center"/>
    </xf>
    <xf numFmtId="0" fontId="7" fillId="18" borderId="4" xfId="6" applyFont="1" applyFill="1" applyBorder="1" applyAlignment="1">
      <alignment horizontal="center"/>
    </xf>
    <xf numFmtId="1" fontId="20" fillId="18" borderId="4" xfId="6" applyNumberFormat="1" applyFont="1" applyFill="1" applyBorder="1" applyAlignment="1">
      <alignment horizontal="center"/>
    </xf>
    <xf numFmtId="0" fontId="20" fillId="22" borderId="4" xfId="6" applyFont="1" applyFill="1" applyBorder="1" applyAlignment="1">
      <alignment horizontal="center"/>
    </xf>
    <xf numFmtId="0" fontId="39" fillId="22" borderId="4" xfId="6" applyFont="1" applyFill="1" applyBorder="1" applyAlignment="1">
      <alignment horizontal="center"/>
    </xf>
    <xf numFmtId="0" fontId="22" fillId="9" borderId="4" xfId="6" applyFont="1" applyFill="1" applyBorder="1" applyAlignment="1">
      <alignment horizontal="center" vertical="center"/>
    </xf>
    <xf numFmtId="0" fontId="29" fillId="9" borderId="4" xfId="6" applyFont="1" applyFill="1" applyBorder="1" applyAlignment="1">
      <alignment vertical="center" wrapText="1"/>
    </xf>
    <xf numFmtId="0" fontId="20" fillId="9" borderId="4" xfId="6" applyFont="1" applyFill="1" applyBorder="1" applyAlignment="1">
      <alignment horizontal="center"/>
    </xf>
    <xf numFmtId="0" fontId="7" fillId="9" borderId="4" xfId="6" applyFont="1" applyFill="1" applyBorder="1" applyAlignment="1">
      <alignment horizontal="center"/>
    </xf>
    <xf numFmtId="1" fontId="20" fillId="9" borderId="4" xfId="6" applyNumberFormat="1" applyFont="1" applyFill="1" applyBorder="1" applyAlignment="1">
      <alignment horizontal="center"/>
    </xf>
    <xf numFmtId="0" fontId="31" fillId="0" borderId="4" xfId="6" applyFont="1" applyBorder="1"/>
    <xf numFmtId="0" fontId="20" fillId="9" borderId="0" xfId="6" applyFont="1" applyFill="1"/>
    <xf numFmtId="0" fontId="29" fillId="9" borderId="0" xfId="6" applyFont="1" applyFill="1" applyAlignment="1">
      <alignment vertical="center"/>
    </xf>
    <xf numFmtId="0" fontId="29" fillId="21" borderId="4" xfId="6" applyFont="1" applyFill="1" applyBorder="1"/>
    <xf numFmtId="0" fontId="25" fillId="18" borderId="4" xfId="6" applyFont="1" applyFill="1" applyBorder="1" applyAlignment="1">
      <alignment vertical="center"/>
    </xf>
    <xf numFmtId="0" fontId="25" fillId="18" borderId="4" xfId="6" applyFont="1" applyFill="1" applyBorder="1" applyAlignment="1">
      <alignment vertical="center" wrapText="1"/>
    </xf>
    <xf numFmtId="0" fontId="40" fillId="18" borderId="4" xfId="6" applyFont="1" applyFill="1" applyBorder="1"/>
    <xf numFmtId="0" fontId="27" fillId="17" borderId="4" xfId="7" applyFont="1" applyFill="1" applyBorder="1"/>
    <xf numFmtId="0" fontId="27" fillId="10" borderId="4" xfId="6" applyFont="1" applyFill="1" applyBorder="1" applyAlignment="1">
      <alignment horizontal="center" vertical="center"/>
    </xf>
    <xf numFmtId="0" fontId="33" fillId="10" borderId="4" xfId="6" applyFont="1" applyFill="1" applyBorder="1" applyAlignment="1">
      <alignment horizontal="left" vertical="center"/>
    </xf>
    <xf numFmtId="0" fontId="41" fillId="10" borderId="4" xfId="6" applyFont="1" applyFill="1" applyBorder="1" applyAlignment="1">
      <alignment horizontal="center"/>
    </xf>
    <xf numFmtId="0" fontId="42" fillId="10" borderId="4" xfId="6" applyFont="1" applyFill="1" applyBorder="1" applyAlignment="1">
      <alignment horizontal="center"/>
    </xf>
    <xf numFmtId="0" fontId="31" fillId="15" borderId="4" xfId="6" applyFont="1" applyFill="1" applyBorder="1"/>
    <xf numFmtId="0" fontId="34" fillId="21" borderId="4" xfId="6" applyFont="1" applyFill="1" applyBorder="1"/>
    <xf numFmtId="0" fontId="35" fillId="16" borderId="4" xfId="6" applyFont="1" applyFill="1" applyBorder="1"/>
    <xf numFmtId="0" fontId="22" fillId="11" borderId="4" xfId="6" applyFont="1" applyFill="1" applyBorder="1" applyAlignment="1">
      <alignment horizontal="center" vertical="center"/>
    </xf>
    <xf numFmtId="0" fontId="29" fillId="11" borderId="4" xfId="6" applyFont="1" applyFill="1" applyBorder="1" applyAlignment="1">
      <alignment vertical="center" wrapText="1"/>
    </xf>
    <xf numFmtId="0" fontId="20" fillId="11" borderId="4" xfId="6" applyFont="1" applyFill="1" applyBorder="1" applyAlignment="1">
      <alignment horizontal="center"/>
    </xf>
    <xf numFmtId="0" fontId="7" fillId="11" borderId="4" xfId="6" applyFont="1" applyFill="1" applyBorder="1" applyAlignment="1">
      <alignment horizontal="center"/>
    </xf>
    <xf numFmtId="0" fontId="31" fillId="16" borderId="4" xfId="0" applyFont="1" applyFill="1" applyBorder="1"/>
    <xf numFmtId="0" fontId="22" fillId="16" borderId="6" xfId="0" applyFont="1" applyFill="1" applyBorder="1" applyAlignment="1">
      <alignment horizontal="center" vertical="center"/>
    </xf>
    <xf numFmtId="0" fontId="20" fillId="16" borderId="4" xfId="6" applyFont="1" applyFill="1" applyBorder="1" applyAlignment="1">
      <alignment horizontal="center"/>
    </xf>
    <xf numFmtId="0" fontId="7" fillId="16" borderId="4" xfId="6" applyFont="1" applyFill="1" applyBorder="1" applyAlignment="1">
      <alignment horizontal="center"/>
    </xf>
    <xf numFmtId="0" fontId="36" fillId="0" borderId="0" xfId="6" applyFont="1" applyFill="1"/>
    <xf numFmtId="0" fontId="31" fillId="16" borderId="4" xfId="6" applyFont="1" applyFill="1" applyBorder="1" applyAlignment="1">
      <alignment horizontal="left"/>
    </xf>
    <xf numFmtId="0" fontId="22" fillId="16" borderId="4" xfId="6" applyFont="1" applyFill="1" applyBorder="1" applyAlignment="1">
      <alignment horizontal="center" vertical="center"/>
    </xf>
    <xf numFmtId="0" fontId="29" fillId="16" borderId="4" xfId="6" applyFont="1" applyFill="1" applyBorder="1" applyAlignment="1">
      <alignment vertical="center" wrapText="1"/>
    </xf>
    <xf numFmtId="0" fontId="22" fillId="16" borderId="6" xfId="6" applyFont="1" applyFill="1" applyBorder="1" applyAlignment="1">
      <alignment horizontal="center" vertical="center"/>
    </xf>
    <xf numFmtId="0" fontId="29" fillId="16" borderId="4" xfId="6" applyFont="1" applyFill="1" applyBorder="1" applyAlignment="1">
      <alignment horizontal="left" vertical="center" wrapText="1"/>
    </xf>
    <xf numFmtId="0" fontId="20" fillId="16" borderId="4" xfId="6" applyFont="1" applyFill="1" applyBorder="1" applyAlignment="1">
      <alignment horizontal="center" vertical="center"/>
    </xf>
    <xf numFmtId="0" fontId="43" fillId="16" borderId="4" xfId="6" applyFont="1" applyFill="1" applyBorder="1" applyAlignment="1">
      <alignment horizontal="center"/>
    </xf>
    <xf numFmtId="0" fontId="31" fillId="16" borderId="4" xfId="6" applyFont="1" applyFill="1" applyBorder="1" applyAlignment="1">
      <alignment wrapText="1"/>
    </xf>
    <xf numFmtId="0" fontId="20" fillId="16" borderId="4" xfId="6" applyFont="1" applyFill="1" applyBorder="1" applyAlignment="1">
      <alignment vertical="center"/>
    </xf>
    <xf numFmtId="0" fontId="44" fillId="16" borderId="4" xfId="6" applyFont="1" applyFill="1" applyBorder="1" applyAlignment="1">
      <alignment horizontal="center"/>
    </xf>
    <xf numFmtId="0" fontId="22" fillId="21" borderId="4" xfId="6" applyFont="1" applyFill="1" applyBorder="1"/>
    <xf numFmtId="0" fontId="22" fillId="12" borderId="4" xfId="6" applyFont="1" applyFill="1" applyBorder="1" applyAlignment="1">
      <alignment horizontal="center" vertical="center"/>
    </xf>
    <xf numFmtId="0" fontId="29" fillId="12" borderId="4" xfId="6" applyFont="1" applyFill="1" applyBorder="1" applyAlignment="1">
      <alignment vertical="center" wrapText="1"/>
    </xf>
    <xf numFmtId="0" fontId="20" fillId="12" borderId="4" xfId="6" applyFont="1" applyFill="1" applyBorder="1" applyAlignment="1">
      <alignment horizontal="center"/>
    </xf>
    <xf numFmtId="0" fontId="7" fillId="12" borderId="4" xfId="6" applyFont="1" applyFill="1" applyBorder="1" applyAlignment="1">
      <alignment horizontal="center"/>
    </xf>
    <xf numFmtId="1" fontId="20" fillId="12" borderId="4" xfId="6" applyNumberFormat="1" applyFont="1" applyFill="1" applyBorder="1" applyAlignment="1">
      <alignment horizontal="center"/>
    </xf>
    <xf numFmtId="0" fontId="29" fillId="12" borderId="0" xfId="6" applyFont="1" applyFill="1" applyAlignment="1">
      <alignment vertical="center"/>
    </xf>
    <xf numFmtId="0" fontId="27" fillId="17" borderId="4" xfId="6" applyFont="1" applyFill="1" applyBorder="1"/>
    <xf numFmtId="0" fontId="26" fillId="18" borderId="4" xfId="6" applyFont="1" applyFill="1" applyBorder="1" applyAlignment="1">
      <alignment horizontal="left" vertical="center"/>
    </xf>
    <xf numFmtId="0" fontId="44" fillId="18" borderId="4" xfId="6" applyFont="1" applyFill="1" applyBorder="1" applyAlignment="1">
      <alignment horizontal="center"/>
    </xf>
    <xf numFmtId="0" fontId="39" fillId="18" borderId="4" xfId="6" applyFont="1" applyFill="1" applyBorder="1" applyAlignment="1">
      <alignment horizontal="center"/>
    </xf>
    <xf numFmtId="0" fontId="27" fillId="0" borderId="4" xfId="6" applyFont="1" applyBorder="1" applyAlignment="1">
      <alignment wrapText="1"/>
    </xf>
    <xf numFmtId="0" fontId="22" fillId="13" borderId="4" xfId="6" applyFont="1" applyFill="1" applyBorder="1" applyAlignment="1">
      <alignment horizontal="center" vertical="center"/>
    </xf>
    <xf numFmtId="0" fontId="29" fillId="13" borderId="4" xfId="6" applyFont="1" applyFill="1" applyBorder="1" applyAlignment="1">
      <alignment vertical="center" wrapText="1"/>
    </xf>
    <xf numFmtId="0" fontId="44" fillId="13" borderId="4" xfId="6" applyFont="1" applyFill="1" applyBorder="1" applyAlignment="1">
      <alignment horizontal="center"/>
    </xf>
    <xf numFmtId="0" fontId="7" fillId="13" borderId="4" xfId="6" applyFont="1" applyFill="1" applyBorder="1" applyAlignment="1">
      <alignment horizontal="center"/>
    </xf>
    <xf numFmtId="0" fontId="20" fillId="13" borderId="4" xfId="6" applyFont="1" applyFill="1" applyBorder="1" applyAlignment="1">
      <alignment horizontal="center"/>
    </xf>
    <xf numFmtId="0" fontId="20" fillId="13" borderId="0" xfId="6" applyFont="1" applyFill="1"/>
    <xf numFmtId="1" fontId="20" fillId="13" borderId="4" xfId="6" applyNumberFormat="1" applyFont="1" applyFill="1" applyBorder="1" applyAlignment="1">
      <alignment horizontal="center"/>
    </xf>
    <xf numFmtId="0" fontId="27" fillId="0" borderId="4" xfId="6" applyFont="1" applyBorder="1"/>
    <xf numFmtId="0" fontId="39" fillId="14" borderId="4" xfId="6" applyFont="1" applyFill="1" applyBorder="1" applyAlignment="1">
      <alignment horizontal="center"/>
    </xf>
    <xf numFmtId="0" fontId="37" fillId="0" borderId="0" xfId="6" applyFont="1" applyAlignment="1">
      <alignment vertical="center"/>
    </xf>
    <xf numFmtId="0" fontId="20" fillId="0" borderId="0" xfId="6" applyFont="1" applyAlignment="1">
      <alignment horizontal="center"/>
    </xf>
    <xf numFmtId="0" fontId="24" fillId="0" borderId="0" xfId="6" applyFont="1" applyAlignment="1">
      <alignment vertical="center"/>
    </xf>
    <xf numFmtId="0" fontId="18" fillId="0" borderId="0" xfId="6" applyFont="1" applyAlignment="1">
      <alignment vertical="center"/>
    </xf>
    <xf numFmtId="0" fontId="45" fillId="0" borderId="0" xfId="6" applyFont="1"/>
    <xf numFmtId="0" fontId="20" fillId="0" borderId="0" xfId="6" applyFont="1" applyAlignment="1">
      <alignment vertical="center"/>
    </xf>
    <xf numFmtId="0" fontId="37" fillId="0" borderId="0" xfId="6" applyFont="1"/>
    <xf numFmtId="9" fontId="20" fillId="0" borderId="0" xfId="6" applyNumberFormat="1" applyFont="1"/>
    <xf numFmtId="0" fontId="33" fillId="11" borderId="5" xfId="1" applyFont="1" applyFill="1" applyBorder="1" applyAlignment="1">
      <alignment vertical="center" wrapText="1"/>
    </xf>
    <xf numFmtId="0" fontId="33" fillId="16" borderId="5" xfId="1" applyFont="1" applyFill="1" applyBorder="1" applyAlignment="1">
      <alignment vertical="center" wrapText="1"/>
    </xf>
    <xf numFmtId="0" fontId="27" fillId="0" borderId="4" xfId="6" applyFont="1" applyBorder="1" applyAlignment="1">
      <alignment horizontal="center" vertical="center"/>
    </xf>
    <xf numFmtId="0" fontId="46" fillId="18" borderId="4" xfId="6" applyFont="1" applyFill="1" applyBorder="1" applyAlignment="1">
      <alignment vertical="center"/>
    </xf>
    <xf numFmtId="0" fontId="44" fillId="18" borderId="4" xfId="6" applyFont="1" applyFill="1" applyBorder="1" applyAlignment="1">
      <alignment vertical="center"/>
    </xf>
    <xf numFmtId="0" fontId="39" fillId="18" borderId="4" xfId="6" applyFont="1" applyFill="1" applyBorder="1" applyAlignment="1">
      <alignment vertical="center"/>
    </xf>
    <xf numFmtId="0" fontId="44" fillId="18" borderId="4" xfId="6" applyFont="1" applyFill="1" applyBorder="1" applyAlignment="1">
      <alignment horizontal="center" vertical="center"/>
    </xf>
    <xf numFmtId="0" fontId="21" fillId="18" borderId="4" xfId="6" applyFont="1" applyFill="1" applyBorder="1" applyAlignment="1">
      <alignment horizontal="center" vertical="center"/>
    </xf>
    <xf numFmtId="0" fontId="20" fillId="7" borderId="4" xfId="6" applyFont="1" applyFill="1" applyBorder="1" applyAlignment="1">
      <alignment horizontal="center" vertical="center"/>
    </xf>
    <xf numFmtId="0" fontId="7" fillId="7" borderId="4" xfId="6" applyFont="1" applyFill="1" applyBorder="1" applyAlignment="1">
      <alignment horizontal="center" vertical="center"/>
    </xf>
    <xf numFmtId="1" fontId="20" fillId="7" borderId="4" xfId="6" applyNumberFormat="1" applyFont="1" applyFill="1" applyBorder="1" applyAlignment="1">
      <alignment horizontal="center" vertical="center"/>
    </xf>
    <xf numFmtId="0" fontId="20" fillId="8" borderId="4" xfId="6" applyFont="1" applyFill="1" applyBorder="1" applyAlignment="1">
      <alignment horizontal="center" vertical="center"/>
    </xf>
    <xf numFmtId="0" fontId="39" fillId="8" borderId="4" xfId="6" applyFont="1" applyFill="1" applyBorder="1" applyAlignment="1">
      <alignment horizontal="center" vertical="center"/>
    </xf>
    <xf numFmtId="0" fontId="34" fillId="19" borderId="4" xfId="6" applyFont="1" applyFill="1" applyBorder="1"/>
    <xf numFmtId="0" fontId="22" fillId="18" borderId="4" xfId="6" applyFont="1" applyFill="1" applyBorder="1" applyAlignment="1">
      <alignment horizontal="center" vertical="center"/>
    </xf>
    <xf numFmtId="0" fontId="25" fillId="18" borderId="4" xfId="6" applyFont="1" applyFill="1" applyBorder="1" applyAlignment="1">
      <alignment wrapText="1"/>
    </xf>
    <xf numFmtId="0" fontId="20" fillId="18" borderId="4" xfId="6" applyFont="1" applyFill="1" applyBorder="1" applyAlignment="1">
      <alignment horizontal="center" vertical="center"/>
    </xf>
    <xf numFmtId="0" fontId="7" fillId="18" borderId="4" xfId="6" applyFont="1" applyFill="1" applyBorder="1" applyAlignment="1">
      <alignment horizontal="center" vertical="center"/>
    </xf>
    <xf numFmtId="1" fontId="20" fillId="18" borderId="4" xfId="6" applyNumberFormat="1" applyFont="1" applyFill="1" applyBorder="1" applyAlignment="1">
      <alignment horizontal="center" vertical="center"/>
    </xf>
    <xf numFmtId="0" fontId="20" fillId="22" borderId="4" xfId="6" applyFont="1" applyFill="1" applyBorder="1" applyAlignment="1">
      <alignment horizontal="center" vertical="center"/>
    </xf>
    <xf numFmtId="0" fontId="39" fillId="22" borderId="4" xfId="6" applyFont="1" applyFill="1" applyBorder="1" applyAlignment="1">
      <alignment horizontal="center" vertical="center"/>
    </xf>
    <xf numFmtId="0" fontId="20" fillId="9" borderId="4" xfId="6" applyFont="1" applyFill="1" applyBorder="1" applyAlignment="1">
      <alignment horizontal="center" vertical="center"/>
    </xf>
    <xf numFmtId="1" fontId="20" fillId="9" borderId="4" xfId="6" applyNumberFormat="1" applyFont="1" applyFill="1" applyBorder="1" applyAlignment="1">
      <alignment horizontal="center" vertical="center"/>
    </xf>
    <xf numFmtId="0" fontId="7" fillId="9" borderId="4" xfId="6" applyFont="1" applyFill="1" applyBorder="1" applyAlignment="1">
      <alignment horizontal="center" vertical="center"/>
    </xf>
    <xf numFmtId="0" fontId="27" fillId="15" borderId="4" xfId="6" applyFont="1" applyFill="1" applyBorder="1"/>
    <xf numFmtId="0" fontId="41" fillId="9" borderId="4" xfId="6" applyFont="1" applyFill="1" applyBorder="1" applyAlignment="1">
      <alignment horizontal="center" vertical="center"/>
    </xf>
    <xf numFmtId="0" fontId="42" fillId="9" borderId="4" xfId="6" applyFont="1" applyFill="1" applyBorder="1" applyAlignment="1">
      <alignment horizontal="center" vertical="center"/>
    </xf>
    <xf numFmtId="0" fontId="25" fillId="5" borderId="4" xfId="6" applyFont="1" applyFill="1" applyBorder="1"/>
    <xf numFmtId="0" fontId="25" fillId="5" borderId="4" xfId="6" applyFont="1" applyFill="1" applyBorder="1" applyAlignment="1">
      <alignment wrapText="1"/>
    </xf>
    <xf numFmtId="0" fontId="40" fillId="5" borderId="4" xfId="6" applyFont="1" applyFill="1" applyBorder="1"/>
    <xf numFmtId="0" fontId="20" fillId="12" borderId="4" xfId="6" applyFont="1" applyFill="1" applyBorder="1" applyAlignment="1">
      <alignment horizontal="center" vertical="center"/>
    </xf>
    <xf numFmtId="0" fontId="7" fillId="12" borderId="4" xfId="6" applyFont="1" applyFill="1" applyBorder="1" applyAlignment="1">
      <alignment horizontal="center" vertical="center"/>
    </xf>
    <xf numFmtId="1" fontId="20" fillId="12" borderId="4" xfId="6" applyNumberFormat="1" applyFont="1" applyFill="1" applyBorder="1" applyAlignment="1">
      <alignment horizontal="center" vertical="center"/>
    </xf>
    <xf numFmtId="0" fontId="27" fillId="20" borderId="4" xfId="6" applyFont="1" applyFill="1" applyBorder="1"/>
    <xf numFmtId="0" fontId="26" fillId="20" borderId="4" xfId="6" applyFont="1" applyFill="1" applyBorder="1" applyAlignment="1">
      <alignment horizontal="left" vertical="center"/>
    </xf>
    <xf numFmtId="0" fontId="47" fillId="20" borderId="4" xfId="6" applyFont="1" applyFill="1" applyBorder="1" applyAlignment="1">
      <alignment horizontal="left" vertical="center"/>
    </xf>
    <xf numFmtId="0" fontId="20" fillId="11" borderId="4" xfId="6" applyFont="1" applyFill="1" applyBorder="1" applyAlignment="1">
      <alignment horizontal="center" vertical="center"/>
    </xf>
    <xf numFmtId="1" fontId="20" fillId="11" borderId="4" xfId="6" applyNumberFormat="1" applyFont="1" applyFill="1" applyBorder="1" applyAlignment="1">
      <alignment horizontal="center" vertical="center"/>
    </xf>
    <xf numFmtId="0" fontId="7" fillId="11" borderId="4" xfId="6" applyFont="1" applyFill="1" applyBorder="1" applyAlignment="1">
      <alignment horizontal="center" vertical="center"/>
    </xf>
    <xf numFmtId="1" fontId="20" fillId="16" borderId="4" xfId="6" applyNumberFormat="1" applyFont="1" applyFill="1" applyBorder="1" applyAlignment="1">
      <alignment horizontal="center" vertical="center"/>
    </xf>
    <xf numFmtId="0" fontId="7" fillId="16" borderId="4" xfId="6" applyFont="1" applyFill="1" applyBorder="1" applyAlignment="1">
      <alignment horizontal="center" vertical="center"/>
    </xf>
    <xf numFmtId="0" fontId="27" fillId="6" borderId="4" xfId="6" applyFont="1" applyFill="1" applyBorder="1"/>
    <xf numFmtId="0" fontId="22" fillId="5" borderId="4" xfId="6" applyFont="1" applyFill="1" applyBorder="1" applyAlignment="1">
      <alignment horizontal="center" vertical="center"/>
    </xf>
    <xf numFmtId="0" fontId="26" fillId="5" borderId="4" xfId="6" applyFont="1" applyFill="1" applyBorder="1" applyAlignment="1">
      <alignment horizontal="left" vertical="center"/>
    </xf>
    <xf numFmtId="0" fontId="44" fillId="5" borderId="4" xfId="6" applyFont="1" applyFill="1" applyBorder="1" applyAlignment="1">
      <alignment horizontal="center" vertical="center"/>
    </xf>
    <xf numFmtId="0" fontId="39" fillId="5" borderId="4" xfId="6" applyFont="1" applyFill="1" applyBorder="1" applyAlignment="1">
      <alignment horizontal="center" vertical="center"/>
    </xf>
    <xf numFmtId="0" fontId="44" fillId="13" borderId="4" xfId="6" applyFont="1" applyFill="1" applyBorder="1" applyAlignment="1">
      <alignment horizontal="center" vertical="center"/>
    </xf>
    <xf numFmtId="0" fontId="20" fillId="13" borderId="4" xfId="6" applyFont="1" applyFill="1" applyBorder="1" applyAlignment="1">
      <alignment horizontal="center" vertical="center"/>
    </xf>
    <xf numFmtId="0" fontId="7" fillId="13" borderId="4" xfId="6" applyFont="1" applyFill="1" applyBorder="1" applyAlignment="1">
      <alignment horizontal="center" vertical="center"/>
    </xf>
    <xf numFmtId="0" fontId="48" fillId="13" borderId="4" xfId="6" applyFont="1" applyFill="1" applyBorder="1" applyAlignment="1">
      <alignment horizontal="center" vertical="center"/>
    </xf>
    <xf numFmtId="0" fontId="39" fillId="14" borderId="4" xfId="6" applyFont="1" applyFill="1" applyBorder="1" applyAlignment="1">
      <alignment horizontal="center" vertical="center"/>
    </xf>
    <xf numFmtId="0" fontId="7" fillId="0" borderId="0" xfId="6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6" fillId="18" borderId="4" xfId="6" applyFont="1" applyFill="1" applyBorder="1" applyAlignment="1">
      <alignment horizontal="center" vertical="center" wrapText="1"/>
    </xf>
    <xf numFmtId="0" fontId="21" fillId="14" borderId="4" xfId="6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 vertical="center" wrapText="1"/>
    </xf>
    <xf numFmtId="0" fontId="22" fillId="0" borderId="4" xfId="6" applyFont="1" applyBorder="1" applyAlignment="1">
      <alignment vertical="center"/>
    </xf>
    <xf numFmtId="0" fontId="21" fillId="0" borderId="4" xfId="6" applyFont="1" applyBorder="1" applyAlignment="1">
      <alignment horizontal="center" vertical="center" wrapText="1"/>
    </xf>
    <xf numFmtId="0" fontId="21" fillId="3" borderId="4" xfId="6" applyFont="1" applyFill="1" applyBorder="1" applyAlignment="1">
      <alignment horizontal="center" vertical="center"/>
    </xf>
    <xf numFmtId="0" fontId="22" fillId="0" borderId="4" xfId="6" applyFont="1" applyBorder="1" applyAlignment="1">
      <alignment horizontal="center" vertical="center" wrapText="1"/>
    </xf>
    <xf numFmtId="0" fontId="21" fillId="4" borderId="4" xfId="6" applyFont="1" applyFill="1" applyBorder="1" applyAlignment="1">
      <alignment horizontal="right" vertical="center" textRotation="90"/>
    </xf>
  </cellXfs>
  <cellStyles count="8">
    <cellStyle name="Normalny" xfId="0" builtinId="0"/>
    <cellStyle name="Normalny 2" xfId="3" xr:uid="{A1DF8C95-B49B-4672-9D62-B9023738D0E9}"/>
    <cellStyle name="Normalny 2 2" xfId="1" xr:uid="{00000000-0005-0000-0000-000006000000}"/>
    <cellStyle name="Normalny 3" xfId="6" xr:uid="{97978125-A2B8-4BB4-9214-D1867BEEFA32}"/>
    <cellStyle name="Normalny 5" xfId="2" xr:uid="{13C65322-5333-4A41-B763-89710A4C4FAD}"/>
    <cellStyle name="Normalny 6" xfId="4" xr:uid="{D946485F-4084-4425-8E89-E61C1D67C72A}"/>
    <cellStyle name="Normalny 6 2" xfId="5" xr:uid="{8D14AFE6-B8C9-48F0-8405-653795CD7D52}"/>
    <cellStyle name="Normalny 6 3" xfId="7" xr:uid="{5B95197E-11A1-4A3F-9660-C10788CD7E0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E5DFEC"/>
      <rgbColor rgb="FF993366"/>
      <rgbColor rgb="FFFFF2CC"/>
      <rgbColor rgb="FFA9FDE9"/>
      <rgbColor rgb="FF660066"/>
      <rgbColor rgb="FFFF7C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EE6EF"/>
      <rgbColor rgb="FFDCFBAF"/>
      <rgbColor rgb="FFFFFFA6"/>
      <rgbColor rgb="FF95B3D7"/>
      <rgbColor rgb="FFFF9966"/>
      <rgbColor rgb="FFF5D7F5"/>
      <rgbColor rgb="FFDDD9C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42A06"/>
      <rgbColor rgb="FF9933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28440</xdr:colOff>
      <xdr:row>1</xdr:row>
      <xdr:rowOff>142920</xdr:rowOff>
    </xdr:from>
    <xdr:to>
      <xdr:col>2</xdr:col>
      <xdr:colOff>2126750</xdr:colOff>
      <xdr:row>5</xdr:row>
      <xdr:rowOff>104170</xdr:rowOff>
    </xdr:to>
    <xdr:pic>
      <xdr:nvPicPr>
        <xdr:cNvPr id="2" name="image1.png" descr="Opis: logo UM w Łodzi w png 600 dpi">
          <a:extLst>
            <a:ext uri="{FF2B5EF4-FFF2-40B4-BE49-F238E27FC236}">
              <a16:creationId xmlns:a16="http://schemas.microsoft.com/office/drawing/2014/main" id="{4E4902B0-2338-4090-BC96-1E4AEEEAA04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70040" y="320720"/>
          <a:ext cx="2091960" cy="6915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28440</xdr:colOff>
      <xdr:row>1</xdr:row>
      <xdr:rowOff>142920</xdr:rowOff>
    </xdr:from>
    <xdr:to>
      <xdr:col>6</xdr:col>
      <xdr:colOff>450590</xdr:colOff>
      <xdr:row>5</xdr:row>
      <xdr:rowOff>104170</xdr:rowOff>
    </xdr:to>
    <xdr:pic>
      <xdr:nvPicPr>
        <xdr:cNvPr id="2" name="image1.png" descr="Opis: logo UM w Łodzi w png 600 dpi">
          <a:extLst>
            <a:ext uri="{FF2B5EF4-FFF2-40B4-BE49-F238E27FC236}">
              <a16:creationId xmlns:a16="http://schemas.microsoft.com/office/drawing/2014/main" id="{A1530D86-4784-4AAD-A05B-92931F3EB7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908415" y="320720"/>
          <a:ext cx="2073150" cy="691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115" zoomScaleNormal="115" workbookViewId="0">
      <selection activeCell="A15" sqref="A15"/>
    </sheetView>
  </sheetViews>
  <sheetFormatPr defaultColWidth="14.3984375" defaultRowHeight="13" x14ac:dyDescent="0.3"/>
  <cols>
    <col min="1" max="1" width="26.09765625" customWidth="1"/>
    <col min="2" max="2" width="14.09765625" customWidth="1"/>
    <col min="3" max="3" width="39.296875" customWidth="1"/>
    <col min="4" max="4" width="8.69921875" customWidth="1"/>
    <col min="5" max="5" width="13.8984375" customWidth="1"/>
    <col min="6" max="6" width="19.8984375" customWidth="1"/>
    <col min="7" max="7" width="9.765625E-2" customWidth="1"/>
    <col min="8" max="8" width="35.8984375" customWidth="1"/>
    <col min="9" max="11" width="8.69921875" customWidth="1"/>
    <col min="12" max="12" width="5.09765625" customWidth="1"/>
    <col min="13" max="18" width="9.09765625" hidden="1" customWidth="1"/>
    <col min="19" max="26" width="8.69921875" customWidth="1"/>
  </cols>
  <sheetData>
    <row r="1" spans="1:26" ht="22.5" customHeight="1" x14ac:dyDescent="0.3"/>
    <row r="2" spans="1:26" ht="25.5" customHeight="1" x14ac:dyDescent="0.35">
      <c r="A2" s="178" t="s">
        <v>0</v>
      </c>
      <c r="B2" s="178"/>
      <c r="C2" s="178"/>
      <c r="D2" s="178"/>
    </row>
    <row r="3" spans="1:26" ht="18" customHeight="1" x14ac:dyDescent="0.35">
      <c r="A3" s="178" t="s">
        <v>1</v>
      </c>
      <c r="B3" s="178"/>
      <c r="C3" s="178"/>
      <c r="D3" s="178"/>
    </row>
    <row r="4" spans="1:26" ht="12" customHeight="1" x14ac:dyDescent="0.3">
      <c r="B4" s="1"/>
    </row>
    <row r="5" spans="1:26" ht="12" customHeight="1" x14ac:dyDescent="0.3">
      <c r="C5" s="1"/>
    </row>
    <row r="6" spans="1:26" ht="12" customHeight="1" x14ac:dyDescent="0.3">
      <c r="C6" s="2"/>
      <c r="H6" s="3"/>
    </row>
    <row r="7" spans="1:26" ht="12" customHeight="1" x14ac:dyDescent="0.3">
      <c r="B7" s="1"/>
    </row>
    <row r="8" spans="1:26" ht="16.5" customHeight="1" x14ac:dyDescent="0.3">
      <c r="B8" s="1"/>
      <c r="E8" s="179" t="s">
        <v>2</v>
      </c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</row>
    <row r="9" spans="1:26" ht="16.5" customHeight="1" x14ac:dyDescent="0.3">
      <c r="A9" s="4" t="s">
        <v>3</v>
      </c>
      <c r="B9" s="5"/>
      <c r="C9" s="5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</row>
    <row r="10" spans="1:26" ht="14.25" customHeight="1" x14ac:dyDescent="0.3">
      <c r="A10" s="6"/>
      <c r="B10" s="5"/>
      <c r="C10" s="5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</row>
    <row r="11" spans="1:26" ht="21" customHeight="1" x14ac:dyDescent="0.35">
      <c r="A11" s="180" t="s">
        <v>150</v>
      </c>
      <c r="B11" s="11" t="s">
        <v>4</v>
      </c>
      <c r="C11" s="11" t="s">
        <v>124</v>
      </c>
      <c r="D11" s="7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7"/>
      <c r="T11" s="7"/>
      <c r="U11" s="7"/>
      <c r="V11" s="7"/>
      <c r="W11" s="7"/>
      <c r="X11" s="7"/>
      <c r="Y11" s="7"/>
      <c r="Z11" s="7"/>
    </row>
    <row r="12" spans="1:26" ht="22.5" customHeight="1" x14ac:dyDescent="0.35">
      <c r="A12" s="180"/>
      <c r="B12" s="12" t="s">
        <v>5</v>
      </c>
      <c r="C12" s="13" t="s">
        <v>125</v>
      </c>
      <c r="D12" s="7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7"/>
      <c r="T12" s="7"/>
      <c r="U12" s="7"/>
      <c r="V12" s="7"/>
      <c r="W12" s="7"/>
      <c r="X12" s="7"/>
      <c r="Y12" s="7"/>
      <c r="Z12" s="7"/>
    </row>
    <row r="13" spans="1:26" ht="12" customHeight="1" x14ac:dyDescent="0.3"/>
    <row r="14" spans="1:26" ht="16.5" customHeight="1" x14ac:dyDescent="0.3">
      <c r="A14" s="4"/>
      <c r="B14" s="5"/>
      <c r="C14" s="5"/>
    </row>
    <row r="15" spans="1:26" ht="16.5" customHeight="1" x14ac:dyDescent="0.3">
      <c r="A15" s="4"/>
      <c r="B15" s="5"/>
      <c r="C15" s="5"/>
      <c r="E15" s="181" t="s">
        <v>6</v>
      </c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</row>
    <row r="16" spans="1:26" ht="21" customHeight="1" x14ac:dyDescent="0.3">
      <c r="A16" s="4"/>
      <c r="B16" s="5"/>
      <c r="C16" s="5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14.25" customHeight="1" x14ac:dyDescent="0.3">
      <c r="A17" s="4"/>
      <c r="B17" s="5"/>
      <c r="C17" s="5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</row>
    <row r="18" spans="1:18" ht="15" customHeight="1" x14ac:dyDescent="0.3">
      <c r="A18" s="4"/>
      <c r="B18" s="5"/>
      <c r="C18" s="5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</row>
    <row r="19" spans="1:18" ht="15" customHeight="1" x14ac:dyDescent="0.3"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</row>
    <row r="20" spans="1:18" ht="38.25" customHeight="1" x14ac:dyDescent="0.3">
      <c r="C20" s="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</row>
    <row r="21" spans="1:18" ht="15" customHeight="1" x14ac:dyDescent="0.3">
      <c r="A21" s="5"/>
      <c r="B21" s="8"/>
      <c r="C21" s="9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</row>
    <row r="22" spans="1:18" ht="12.75" customHeight="1" x14ac:dyDescent="0.3">
      <c r="B22" s="10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</row>
    <row r="23" spans="1:18" ht="12" customHeight="1" x14ac:dyDescent="0.3"/>
    <row r="24" spans="1:18" ht="12" customHeight="1" x14ac:dyDescent="0.3"/>
    <row r="25" spans="1:18" ht="12" customHeight="1" x14ac:dyDescent="0.3"/>
    <row r="26" spans="1:18" ht="12" customHeight="1" x14ac:dyDescent="0.3"/>
    <row r="27" spans="1:18" ht="12" customHeight="1" x14ac:dyDescent="0.3"/>
    <row r="28" spans="1:18" ht="12" customHeight="1" x14ac:dyDescent="0.3"/>
    <row r="29" spans="1:18" ht="12" customHeight="1" x14ac:dyDescent="0.3"/>
    <row r="30" spans="1:18" ht="12" customHeight="1" x14ac:dyDescent="0.3"/>
    <row r="31" spans="1:18" ht="12" customHeight="1" x14ac:dyDescent="0.3"/>
    <row r="32" spans="1:18" ht="12" customHeight="1" x14ac:dyDescent="0.3"/>
    <row r="33" ht="12" customHeight="1" x14ac:dyDescent="0.3"/>
    <row r="34" ht="12" customHeight="1" x14ac:dyDescent="0.3"/>
    <row r="35" ht="12" customHeight="1" x14ac:dyDescent="0.3"/>
    <row r="36" ht="12" customHeight="1" x14ac:dyDescent="0.3"/>
    <row r="37" ht="12" customHeight="1" x14ac:dyDescent="0.3"/>
    <row r="38" ht="12" customHeight="1" x14ac:dyDescent="0.3"/>
    <row r="39" ht="12" customHeight="1" x14ac:dyDescent="0.3"/>
    <row r="40" ht="12" customHeight="1" x14ac:dyDescent="0.3"/>
    <row r="41" ht="12" customHeight="1" x14ac:dyDescent="0.3"/>
    <row r="42" ht="12" customHeight="1" x14ac:dyDescent="0.3"/>
    <row r="43" ht="12" customHeight="1" x14ac:dyDescent="0.3"/>
    <row r="44" ht="12" customHeight="1" x14ac:dyDescent="0.3"/>
    <row r="45" ht="12" customHeight="1" x14ac:dyDescent="0.3"/>
    <row r="46" ht="12" customHeight="1" x14ac:dyDescent="0.3"/>
    <row r="47" ht="12" customHeight="1" x14ac:dyDescent="0.3"/>
    <row r="48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</sheetData>
  <mergeCells count="5">
    <mergeCell ref="A2:D2"/>
    <mergeCell ref="A3:D3"/>
    <mergeCell ref="E8:R12"/>
    <mergeCell ref="A11:A12"/>
    <mergeCell ref="E15:R22"/>
  </mergeCells>
  <printOptions horizontalCentered="1" verticalCentered="1"/>
  <pageMargins left="3.0708333333333302" right="0.70833333333333304" top="0.15763888888888899" bottom="0.15763888888888899" header="0.511811023622047" footer="0.511811023622047"/>
  <pageSetup paperSize="9" orientation="portrait" horizontalDpi="300" verticalDpi="300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3BCF-52DA-4C81-AF75-5349B5371387}">
  <sheetPr>
    <tabColor theme="7" tint="0.39997558519241921"/>
  </sheetPr>
  <dimension ref="A1:AK995"/>
  <sheetViews>
    <sheetView tabSelected="1" zoomScale="115" zoomScaleNormal="115" workbookViewId="0">
      <selection activeCell="C11" sqref="C11"/>
    </sheetView>
  </sheetViews>
  <sheetFormatPr defaultColWidth="14.3984375" defaultRowHeight="13" x14ac:dyDescent="0.3"/>
  <cols>
    <col min="1" max="1" width="35" style="21" customWidth="1"/>
    <col min="2" max="2" width="6.59765625" style="21" customWidth="1"/>
    <col min="3" max="3" width="35.3984375" style="21" customWidth="1"/>
    <col min="4" max="10" width="8.69921875" style="21" customWidth="1"/>
    <col min="11" max="11" width="7" style="21" customWidth="1"/>
    <col min="12" max="12" width="7.69921875" style="21" customWidth="1"/>
    <col min="13" max="13" width="8.69921875" style="21" customWidth="1"/>
    <col min="14" max="14" width="6.296875" style="21" customWidth="1"/>
    <col min="15" max="15" width="6.3984375" style="21" customWidth="1"/>
    <col min="16" max="24" width="8.69921875" style="21" customWidth="1"/>
    <col min="25" max="25" width="8.8984375" style="21" customWidth="1"/>
    <col min="26" max="31" width="8.69921875" style="21" customWidth="1"/>
    <col min="32" max="16384" width="14.3984375" style="21"/>
  </cols>
  <sheetData>
    <row r="1" spans="1:31" ht="14.2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ht="14.25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77" t="s">
        <v>148</v>
      </c>
      <c r="AA2" s="20"/>
      <c r="AB2" s="20"/>
      <c r="AC2" s="20"/>
      <c r="AD2" s="20"/>
      <c r="AE2" s="20"/>
    </row>
    <row r="3" spans="1:31" ht="14.2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14.25" customHeight="1" x14ac:dyDescent="0.3">
      <c r="A4" s="20"/>
      <c r="B4" s="22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1:31" ht="14.25" customHeight="1" x14ac:dyDescent="0.3">
      <c r="A5" s="20"/>
      <c r="B5" s="22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177"/>
      <c r="AA5" s="20"/>
      <c r="AB5" s="20"/>
      <c r="AC5" s="20"/>
      <c r="AD5" s="20"/>
      <c r="AE5" s="20"/>
    </row>
    <row r="6" spans="1:31" ht="14.25" customHeight="1" x14ac:dyDescent="0.3">
      <c r="A6" s="20"/>
      <c r="B6" s="2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3" t="s">
        <v>7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14.25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ht="14.25" customHeight="1" x14ac:dyDescent="0.3">
      <c r="A8" s="20"/>
      <c r="B8" s="177" t="s">
        <v>138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ht="14.25" customHeight="1" x14ac:dyDescent="0.3">
      <c r="A9" s="20"/>
      <c r="B9" s="177" t="s">
        <v>139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14.25" customHeight="1" x14ac:dyDescent="0.3">
      <c r="A10" s="20"/>
      <c r="B10" s="177" t="s">
        <v>140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ht="14.25" customHeight="1" x14ac:dyDescent="0.3">
      <c r="A11" s="20"/>
      <c r="B11" s="177" t="s">
        <v>149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ht="14.25" customHeight="1" x14ac:dyDescent="0.3">
      <c r="A12" s="20"/>
      <c r="B12" s="177" t="s">
        <v>152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4.25" customHeight="1" x14ac:dyDescent="0.3">
      <c r="A13" s="20"/>
      <c r="B13" s="2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ht="14.25" customHeight="1" x14ac:dyDescent="0.3">
      <c r="A14" s="20"/>
      <c r="B14" s="184" t="s">
        <v>8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</row>
    <row r="15" spans="1:31" ht="14.25" customHeight="1" x14ac:dyDescent="0.3">
      <c r="A15" s="20"/>
      <c r="B15" s="185"/>
      <c r="C15" s="185"/>
      <c r="D15" s="186" t="s">
        <v>9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 t="s">
        <v>10</v>
      </c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7"/>
      <c r="AC15" s="187"/>
      <c r="AD15" s="187"/>
      <c r="AE15" s="187"/>
    </row>
    <row r="16" spans="1:31" ht="14.25" customHeight="1" x14ac:dyDescent="0.3">
      <c r="A16" s="20"/>
      <c r="B16" s="185"/>
      <c r="C16" s="185"/>
      <c r="D16" s="188" t="s">
        <v>11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 t="s">
        <v>11</v>
      </c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9"/>
      <c r="AC16" s="189"/>
      <c r="AD16" s="189"/>
      <c r="AE16" s="189"/>
    </row>
    <row r="17" spans="1:31" ht="81" customHeight="1" x14ac:dyDescent="0.3">
      <c r="A17" s="20"/>
      <c r="B17" s="26" t="s">
        <v>12</v>
      </c>
      <c r="C17" s="27" t="s">
        <v>13</v>
      </c>
      <c r="D17" s="27" t="s">
        <v>14</v>
      </c>
      <c r="E17" s="27" t="s">
        <v>15</v>
      </c>
      <c r="F17" s="27" t="s">
        <v>16</v>
      </c>
      <c r="G17" s="27" t="s">
        <v>17</v>
      </c>
      <c r="H17" s="27" t="s">
        <v>18</v>
      </c>
      <c r="I17" s="27" t="s">
        <v>19</v>
      </c>
      <c r="J17" s="27" t="s">
        <v>20</v>
      </c>
      <c r="K17" s="28" t="s">
        <v>21</v>
      </c>
      <c r="L17" s="28" t="s">
        <v>22</v>
      </c>
      <c r="M17" s="28" t="s">
        <v>23</v>
      </c>
      <c r="N17" s="28" t="s">
        <v>141</v>
      </c>
      <c r="O17" s="28" t="s">
        <v>24</v>
      </c>
      <c r="P17" s="27" t="s">
        <v>14</v>
      </c>
      <c r="Q17" s="27" t="s">
        <v>15</v>
      </c>
      <c r="R17" s="27" t="s">
        <v>16</v>
      </c>
      <c r="S17" s="27" t="s">
        <v>17</v>
      </c>
      <c r="T17" s="27" t="s">
        <v>18</v>
      </c>
      <c r="U17" s="27" t="s">
        <v>19</v>
      </c>
      <c r="V17" s="27" t="s">
        <v>25</v>
      </c>
      <c r="W17" s="28" t="s">
        <v>26</v>
      </c>
      <c r="X17" s="28" t="s">
        <v>27</v>
      </c>
      <c r="Y17" s="28" t="s">
        <v>28</v>
      </c>
      <c r="Z17" s="28" t="s">
        <v>132</v>
      </c>
      <c r="AA17" s="28" t="s">
        <v>29</v>
      </c>
      <c r="AB17" s="29" t="s">
        <v>30</v>
      </c>
      <c r="AC17" s="29" t="s">
        <v>31</v>
      </c>
      <c r="AD17" s="29" t="s">
        <v>32</v>
      </c>
      <c r="AE17" s="29" t="s">
        <v>33</v>
      </c>
    </row>
    <row r="18" spans="1:31" ht="30" customHeight="1" x14ac:dyDescent="0.3">
      <c r="A18" s="30" t="s">
        <v>34</v>
      </c>
      <c r="B18" s="182" t="s">
        <v>35</v>
      </c>
      <c r="C18" s="182"/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3"/>
      <c r="AE18" s="33"/>
    </row>
    <row r="19" spans="1:31" ht="28.5" customHeight="1" x14ac:dyDescent="0.3">
      <c r="A19" s="34"/>
      <c r="B19" s="31"/>
      <c r="C19" s="35" t="s">
        <v>36</v>
      </c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3"/>
      <c r="AE19" s="33"/>
    </row>
    <row r="20" spans="1:31" ht="27.75" customHeight="1" x14ac:dyDescent="0.3">
      <c r="A20" s="36" t="s">
        <v>126</v>
      </c>
      <c r="B20" s="37">
        <v>1</v>
      </c>
      <c r="C20" s="38" t="s">
        <v>74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40"/>
      <c r="P20" s="39">
        <v>20</v>
      </c>
      <c r="Q20" s="39"/>
      <c r="R20" s="39"/>
      <c r="S20" s="39"/>
      <c r="T20" s="39"/>
      <c r="U20" s="39"/>
      <c r="V20" s="39"/>
      <c r="W20" s="39">
        <f>SUM(P20:V20)</f>
        <v>20</v>
      </c>
      <c r="X20" s="39">
        <v>30</v>
      </c>
      <c r="Y20" s="39">
        <f>SUM(W20:X20)</f>
        <v>50</v>
      </c>
      <c r="Z20" s="40">
        <v>2</v>
      </c>
      <c r="AA20" s="40" t="s">
        <v>37</v>
      </c>
      <c r="AB20" s="41">
        <f t="shared" ref="AB20:AC20" si="0">SUM(K20+W20)</f>
        <v>20</v>
      </c>
      <c r="AC20" s="41">
        <f t="shared" si="0"/>
        <v>30</v>
      </c>
      <c r="AD20" s="41">
        <f>SUM(AB20+AC20)</f>
        <v>50</v>
      </c>
      <c r="AE20" s="42">
        <f>SUM(N20+Z20)</f>
        <v>2</v>
      </c>
    </row>
    <row r="21" spans="1:31" ht="27" customHeight="1" x14ac:dyDescent="0.3">
      <c r="A21" s="43" t="s">
        <v>92</v>
      </c>
      <c r="B21" s="37">
        <v>2</v>
      </c>
      <c r="C21" s="44" t="s">
        <v>86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  <c r="O21" s="40"/>
      <c r="P21" s="45">
        <v>25</v>
      </c>
      <c r="Q21" s="45">
        <v>5</v>
      </c>
      <c r="R21" s="45"/>
      <c r="S21" s="45"/>
      <c r="T21" s="45"/>
      <c r="U21" s="45"/>
      <c r="V21" s="45"/>
      <c r="W21" s="39">
        <f t="shared" ref="W21:W23" si="1">SUM(P21:V21)</f>
        <v>30</v>
      </c>
      <c r="X21" s="39">
        <v>45</v>
      </c>
      <c r="Y21" s="39">
        <f t="shared" ref="Y21:Y23" si="2">SUM(W21:X21)</f>
        <v>75</v>
      </c>
      <c r="Z21" s="40">
        <v>3</v>
      </c>
      <c r="AA21" s="40" t="s">
        <v>38</v>
      </c>
      <c r="AB21" s="41">
        <f t="shared" ref="AB21:AB55" si="3">SUM(K21+W21)</f>
        <v>30</v>
      </c>
      <c r="AC21" s="41">
        <f t="shared" ref="AC21:AC55" si="4">SUM(L21+X21)</f>
        <v>45</v>
      </c>
      <c r="AD21" s="41">
        <f t="shared" ref="AD21:AD55" si="5">SUM(AB21+AC21)</f>
        <v>75</v>
      </c>
      <c r="AE21" s="42">
        <f t="shared" ref="AE21:AE55" si="6">SUM(N21+Z21)</f>
        <v>3</v>
      </c>
    </row>
    <row r="22" spans="1:31" ht="26.25" customHeight="1" x14ac:dyDescent="0.3">
      <c r="A22" s="46" t="s">
        <v>93</v>
      </c>
      <c r="B22" s="37">
        <v>3</v>
      </c>
      <c r="C22" s="38" t="s">
        <v>39</v>
      </c>
      <c r="D22" s="45"/>
      <c r="E22" s="45">
        <v>10</v>
      </c>
      <c r="F22" s="45"/>
      <c r="G22" s="45"/>
      <c r="H22" s="45"/>
      <c r="I22" s="45"/>
      <c r="J22" s="45">
        <v>10</v>
      </c>
      <c r="K22" s="39">
        <f t="shared" ref="K22:K24" si="7">SUM(D22:J22)</f>
        <v>20</v>
      </c>
      <c r="L22" s="39">
        <v>30</v>
      </c>
      <c r="M22" s="39">
        <f t="shared" ref="M22:M24" si="8">SUM(L22,K22)</f>
        <v>50</v>
      </c>
      <c r="N22" s="40">
        <v>2</v>
      </c>
      <c r="O22" s="40" t="s">
        <v>37</v>
      </c>
      <c r="P22" s="45"/>
      <c r="Q22" s="45"/>
      <c r="R22" s="45"/>
      <c r="S22" s="45"/>
      <c r="T22" s="45"/>
      <c r="U22" s="45"/>
      <c r="V22" s="45"/>
      <c r="W22" s="39"/>
      <c r="X22" s="39"/>
      <c r="Y22" s="39"/>
      <c r="Z22" s="40"/>
      <c r="AA22" s="40"/>
      <c r="AB22" s="41">
        <f t="shared" si="3"/>
        <v>20</v>
      </c>
      <c r="AC22" s="41">
        <f t="shared" si="4"/>
        <v>30</v>
      </c>
      <c r="AD22" s="41">
        <f t="shared" si="5"/>
        <v>50</v>
      </c>
      <c r="AE22" s="42">
        <f t="shared" si="6"/>
        <v>2</v>
      </c>
    </row>
    <row r="23" spans="1:31" ht="20.25" customHeight="1" x14ac:dyDescent="0.3">
      <c r="A23" s="47" t="s">
        <v>89</v>
      </c>
      <c r="B23" s="37">
        <v>4</v>
      </c>
      <c r="C23" s="38" t="s">
        <v>75</v>
      </c>
      <c r="D23" s="39"/>
      <c r="E23" s="39"/>
      <c r="F23" s="39">
        <v>30</v>
      </c>
      <c r="G23" s="39"/>
      <c r="H23" s="39"/>
      <c r="I23" s="39"/>
      <c r="J23" s="39"/>
      <c r="K23" s="39">
        <f t="shared" si="7"/>
        <v>30</v>
      </c>
      <c r="L23" s="39">
        <v>20</v>
      </c>
      <c r="M23" s="39">
        <f t="shared" si="8"/>
        <v>50</v>
      </c>
      <c r="N23" s="40">
        <v>2</v>
      </c>
      <c r="O23" s="40" t="s">
        <v>37</v>
      </c>
      <c r="P23" s="45"/>
      <c r="Q23" s="45"/>
      <c r="R23" s="45">
        <v>30</v>
      </c>
      <c r="S23" s="45"/>
      <c r="T23" s="45"/>
      <c r="U23" s="45"/>
      <c r="V23" s="45"/>
      <c r="W23" s="39">
        <f t="shared" si="1"/>
        <v>30</v>
      </c>
      <c r="X23" s="39">
        <v>20</v>
      </c>
      <c r="Y23" s="39">
        <f t="shared" si="2"/>
        <v>50</v>
      </c>
      <c r="Z23" s="40">
        <v>2</v>
      </c>
      <c r="AA23" s="40" t="s">
        <v>37</v>
      </c>
      <c r="AB23" s="41">
        <f t="shared" si="3"/>
        <v>60</v>
      </c>
      <c r="AC23" s="41">
        <f t="shared" si="4"/>
        <v>40</v>
      </c>
      <c r="AD23" s="41">
        <f t="shared" si="5"/>
        <v>100</v>
      </c>
      <c r="AE23" s="42">
        <f t="shared" si="6"/>
        <v>4</v>
      </c>
    </row>
    <row r="24" spans="1:31" ht="31.5" customHeight="1" x14ac:dyDescent="0.3">
      <c r="A24" s="48" t="s">
        <v>117</v>
      </c>
      <c r="B24" s="37">
        <v>5</v>
      </c>
      <c r="C24" s="38" t="s">
        <v>76</v>
      </c>
      <c r="D24" s="45">
        <v>10</v>
      </c>
      <c r="E24" s="45">
        <v>10</v>
      </c>
      <c r="F24" s="45"/>
      <c r="G24" s="45"/>
      <c r="H24" s="45"/>
      <c r="I24" s="45"/>
      <c r="J24" s="45">
        <v>10</v>
      </c>
      <c r="K24" s="39">
        <f t="shared" si="7"/>
        <v>30</v>
      </c>
      <c r="L24" s="39">
        <v>45</v>
      </c>
      <c r="M24" s="39">
        <f t="shared" si="8"/>
        <v>75</v>
      </c>
      <c r="N24" s="40">
        <v>3</v>
      </c>
      <c r="O24" s="40" t="s">
        <v>37</v>
      </c>
      <c r="P24" s="45"/>
      <c r="Q24" s="45"/>
      <c r="R24" s="45"/>
      <c r="S24" s="45"/>
      <c r="T24" s="45"/>
      <c r="U24" s="45"/>
      <c r="V24" s="45"/>
      <c r="W24" s="39"/>
      <c r="X24" s="39"/>
      <c r="Y24" s="39"/>
      <c r="Z24" s="40"/>
      <c r="AA24" s="49"/>
      <c r="AB24" s="41">
        <f t="shared" si="3"/>
        <v>30</v>
      </c>
      <c r="AC24" s="41">
        <f t="shared" si="4"/>
        <v>45</v>
      </c>
      <c r="AD24" s="41">
        <f t="shared" si="5"/>
        <v>75</v>
      </c>
      <c r="AE24" s="42">
        <f t="shared" si="6"/>
        <v>3</v>
      </c>
    </row>
    <row r="25" spans="1:31" ht="27" customHeight="1" x14ac:dyDescent="0.3">
      <c r="A25" s="50"/>
      <c r="B25" s="51"/>
      <c r="C25" s="52" t="s">
        <v>40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4"/>
      <c r="O25" s="54"/>
      <c r="P25" s="55"/>
      <c r="Q25" s="55"/>
      <c r="R25" s="55"/>
      <c r="S25" s="55"/>
      <c r="T25" s="55"/>
      <c r="U25" s="55"/>
      <c r="V25" s="55"/>
      <c r="W25" s="53"/>
      <c r="X25" s="53"/>
      <c r="Y25" s="53"/>
      <c r="Z25" s="54"/>
      <c r="AA25" s="54"/>
      <c r="AB25" s="56"/>
      <c r="AC25" s="56"/>
      <c r="AD25" s="56"/>
      <c r="AE25" s="57"/>
    </row>
    <row r="26" spans="1:31" ht="24.75" customHeight="1" x14ac:dyDescent="0.3">
      <c r="A26" s="14" t="s">
        <v>96</v>
      </c>
      <c r="B26" s="58">
        <v>6</v>
      </c>
      <c r="C26" s="59" t="s">
        <v>42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  <c r="O26" s="61"/>
      <c r="P26" s="62">
        <v>10</v>
      </c>
      <c r="Q26" s="62"/>
      <c r="R26" s="62">
        <v>10</v>
      </c>
      <c r="S26" s="62"/>
      <c r="T26" s="62"/>
      <c r="U26" s="62"/>
      <c r="V26" s="62"/>
      <c r="W26" s="62">
        <f t="shared" ref="W26:W32" si="9">SUM(P26:V26)</f>
        <v>20</v>
      </c>
      <c r="X26" s="62">
        <v>5</v>
      </c>
      <c r="Y26" s="62">
        <f t="shared" ref="Y26:Y32" si="10">SUM(W26:X26)</f>
        <v>25</v>
      </c>
      <c r="Z26" s="61">
        <v>1</v>
      </c>
      <c r="AA26" s="61" t="s">
        <v>37</v>
      </c>
      <c r="AB26" s="41">
        <f t="shared" si="3"/>
        <v>20</v>
      </c>
      <c r="AC26" s="41">
        <f t="shared" si="4"/>
        <v>5</v>
      </c>
      <c r="AD26" s="41">
        <f t="shared" si="5"/>
        <v>25</v>
      </c>
      <c r="AE26" s="42">
        <f t="shared" si="6"/>
        <v>1</v>
      </c>
    </row>
    <row r="27" spans="1:31" ht="27.75" customHeight="1" x14ac:dyDescent="0.3">
      <c r="A27" s="15" t="s">
        <v>134</v>
      </c>
      <c r="B27" s="58">
        <v>7</v>
      </c>
      <c r="C27" s="59" t="s">
        <v>99</v>
      </c>
      <c r="D27" s="60">
        <v>10</v>
      </c>
      <c r="E27" s="60"/>
      <c r="F27" s="60">
        <v>10</v>
      </c>
      <c r="G27" s="60">
        <v>10</v>
      </c>
      <c r="H27" s="60"/>
      <c r="I27" s="60"/>
      <c r="J27" s="60"/>
      <c r="K27" s="60">
        <f t="shared" ref="K27:K31" si="11">SUM(D27:J27)</f>
        <v>30</v>
      </c>
      <c r="L27" s="60">
        <v>45</v>
      </c>
      <c r="M27" s="60">
        <f t="shared" ref="M27:M31" si="12">SUM(L27,K27)</f>
        <v>75</v>
      </c>
      <c r="N27" s="61">
        <v>3</v>
      </c>
      <c r="O27" s="61" t="s">
        <v>37</v>
      </c>
      <c r="P27" s="62">
        <v>10</v>
      </c>
      <c r="Q27" s="62"/>
      <c r="R27" s="62">
        <v>15</v>
      </c>
      <c r="S27" s="62">
        <v>10</v>
      </c>
      <c r="T27" s="62"/>
      <c r="U27" s="62"/>
      <c r="V27" s="62"/>
      <c r="W27" s="62">
        <f t="shared" si="9"/>
        <v>35</v>
      </c>
      <c r="X27" s="62">
        <v>40</v>
      </c>
      <c r="Y27" s="62">
        <f t="shared" si="10"/>
        <v>75</v>
      </c>
      <c r="Z27" s="61">
        <v>3</v>
      </c>
      <c r="AA27" s="61" t="s">
        <v>38</v>
      </c>
      <c r="AB27" s="41">
        <f t="shared" si="3"/>
        <v>65</v>
      </c>
      <c r="AC27" s="41">
        <f t="shared" si="4"/>
        <v>85</v>
      </c>
      <c r="AD27" s="41">
        <f t="shared" si="5"/>
        <v>150</v>
      </c>
      <c r="AE27" s="42">
        <f t="shared" si="6"/>
        <v>6</v>
      </c>
    </row>
    <row r="28" spans="1:31" ht="22.5" customHeight="1" x14ac:dyDescent="0.3">
      <c r="A28" s="14" t="s">
        <v>98</v>
      </c>
      <c r="B28" s="58">
        <v>8</v>
      </c>
      <c r="C28" s="59" t="s">
        <v>100</v>
      </c>
      <c r="D28" s="60">
        <v>5</v>
      </c>
      <c r="E28" s="60"/>
      <c r="F28" s="60">
        <v>5</v>
      </c>
      <c r="G28" s="60">
        <v>10</v>
      </c>
      <c r="H28" s="60"/>
      <c r="I28" s="60"/>
      <c r="J28" s="60"/>
      <c r="K28" s="60">
        <f t="shared" si="11"/>
        <v>20</v>
      </c>
      <c r="L28" s="60">
        <v>55</v>
      </c>
      <c r="M28" s="60">
        <f t="shared" si="12"/>
        <v>75</v>
      </c>
      <c r="N28" s="61">
        <v>3</v>
      </c>
      <c r="O28" s="61" t="s">
        <v>37</v>
      </c>
      <c r="P28" s="62"/>
      <c r="Q28" s="62"/>
      <c r="R28" s="62">
        <v>15</v>
      </c>
      <c r="S28" s="62">
        <v>10</v>
      </c>
      <c r="T28" s="62"/>
      <c r="U28" s="62"/>
      <c r="V28" s="62"/>
      <c r="W28" s="62">
        <f t="shared" si="9"/>
        <v>25</v>
      </c>
      <c r="X28" s="62">
        <v>50</v>
      </c>
      <c r="Y28" s="62">
        <f t="shared" si="10"/>
        <v>75</v>
      </c>
      <c r="Z28" s="61">
        <v>3</v>
      </c>
      <c r="AA28" s="61" t="s">
        <v>38</v>
      </c>
      <c r="AB28" s="41">
        <f t="shared" si="3"/>
        <v>45</v>
      </c>
      <c r="AC28" s="41">
        <f t="shared" si="4"/>
        <v>105</v>
      </c>
      <c r="AD28" s="41">
        <f t="shared" si="5"/>
        <v>150</v>
      </c>
      <c r="AE28" s="42">
        <f t="shared" si="6"/>
        <v>6</v>
      </c>
    </row>
    <row r="29" spans="1:31" ht="27.75" customHeight="1" x14ac:dyDescent="0.3">
      <c r="A29" s="63" t="s">
        <v>103</v>
      </c>
      <c r="B29" s="58">
        <v>9</v>
      </c>
      <c r="C29" s="59" t="s">
        <v>77</v>
      </c>
      <c r="D29" s="60">
        <v>10</v>
      </c>
      <c r="E29" s="60"/>
      <c r="F29" s="62">
        <v>10</v>
      </c>
      <c r="G29" s="60"/>
      <c r="H29" s="60"/>
      <c r="I29" s="60"/>
      <c r="J29" s="60"/>
      <c r="K29" s="60">
        <f t="shared" si="11"/>
        <v>20</v>
      </c>
      <c r="L29" s="60">
        <v>55</v>
      </c>
      <c r="M29" s="60">
        <f t="shared" si="12"/>
        <v>75</v>
      </c>
      <c r="N29" s="61">
        <v>3</v>
      </c>
      <c r="O29" s="61" t="s">
        <v>37</v>
      </c>
      <c r="P29" s="62"/>
      <c r="Q29" s="62"/>
      <c r="R29" s="64"/>
      <c r="S29" s="62"/>
      <c r="T29" s="62"/>
      <c r="U29" s="62"/>
      <c r="V29" s="62"/>
      <c r="W29" s="62"/>
      <c r="X29" s="60"/>
      <c r="Y29" s="62"/>
      <c r="Z29" s="61"/>
      <c r="AA29" s="61"/>
      <c r="AB29" s="41">
        <f t="shared" si="3"/>
        <v>20</v>
      </c>
      <c r="AC29" s="41">
        <f t="shared" si="4"/>
        <v>55</v>
      </c>
      <c r="AD29" s="41">
        <f t="shared" si="5"/>
        <v>75</v>
      </c>
      <c r="AE29" s="42">
        <f t="shared" si="6"/>
        <v>3</v>
      </c>
    </row>
    <row r="30" spans="1:31" ht="27.75" customHeight="1" x14ac:dyDescent="0.3">
      <c r="A30" s="36" t="s">
        <v>106</v>
      </c>
      <c r="B30" s="58">
        <v>10</v>
      </c>
      <c r="C30" s="59" t="s">
        <v>80</v>
      </c>
      <c r="D30" s="60"/>
      <c r="E30" s="60"/>
      <c r="F30" s="62"/>
      <c r="G30" s="60"/>
      <c r="H30" s="60"/>
      <c r="I30" s="60"/>
      <c r="J30" s="60"/>
      <c r="K30" s="60"/>
      <c r="L30" s="60"/>
      <c r="M30" s="60"/>
      <c r="N30" s="61"/>
      <c r="O30" s="61"/>
      <c r="P30" s="60">
        <v>5</v>
      </c>
      <c r="Q30" s="60"/>
      <c r="R30" s="60">
        <v>5</v>
      </c>
      <c r="S30" s="60"/>
      <c r="T30" s="60"/>
      <c r="U30" s="60"/>
      <c r="V30" s="60"/>
      <c r="W30" s="62">
        <f t="shared" si="9"/>
        <v>10</v>
      </c>
      <c r="X30" s="60">
        <v>15</v>
      </c>
      <c r="Y30" s="62">
        <f t="shared" si="10"/>
        <v>25</v>
      </c>
      <c r="Z30" s="61">
        <v>1</v>
      </c>
      <c r="AA30" s="61" t="s">
        <v>37</v>
      </c>
      <c r="AB30" s="41">
        <f t="shared" si="3"/>
        <v>10</v>
      </c>
      <c r="AC30" s="41">
        <f t="shared" si="4"/>
        <v>15</v>
      </c>
      <c r="AD30" s="41">
        <f t="shared" si="5"/>
        <v>25</v>
      </c>
      <c r="AE30" s="42">
        <f t="shared" si="6"/>
        <v>1</v>
      </c>
    </row>
    <row r="31" spans="1:31" ht="26.25" customHeight="1" x14ac:dyDescent="0.3">
      <c r="A31" s="63" t="s">
        <v>105</v>
      </c>
      <c r="B31" s="58">
        <v>11</v>
      </c>
      <c r="C31" s="65" t="s">
        <v>43</v>
      </c>
      <c r="D31" s="62">
        <v>10</v>
      </c>
      <c r="E31" s="62"/>
      <c r="F31" s="62">
        <v>10</v>
      </c>
      <c r="G31" s="62"/>
      <c r="H31" s="62"/>
      <c r="I31" s="62"/>
      <c r="J31" s="62"/>
      <c r="K31" s="60">
        <f t="shared" si="11"/>
        <v>20</v>
      </c>
      <c r="L31" s="60">
        <v>5</v>
      </c>
      <c r="M31" s="60">
        <f t="shared" si="12"/>
        <v>25</v>
      </c>
      <c r="N31" s="61">
        <v>1</v>
      </c>
      <c r="O31" s="61" t="s">
        <v>38</v>
      </c>
      <c r="P31" s="62"/>
      <c r="Q31" s="62"/>
      <c r="R31" s="62"/>
      <c r="S31" s="62"/>
      <c r="T31" s="62"/>
      <c r="U31" s="62"/>
      <c r="V31" s="62"/>
      <c r="W31" s="62"/>
      <c r="X31" s="60"/>
      <c r="Y31" s="62"/>
      <c r="Z31" s="61"/>
      <c r="AA31" s="61"/>
      <c r="AB31" s="41">
        <f t="shared" si="3"/>
        <v>20</v>
      </c>
      <c r="AC31" s="41">
        <f t="shared" si="4"/>
        <v>5</v>
      </c>
      <c r="AD31" s="41">
        <f t="shared" si="5"/>
        <v>25</v>
      </c>
      <c r="AE31" s="42">
        <f t="shared" si="6"/>
        <v>1</v>
      </c>
    </row>
    <row r="32" spans="1:31" ht="26.25" customHeight="1" x14ac:dyDescent="0.3">
      <c r="A32" s="14" t="s">
        <v>98</v>
      </c>
      <c r="B32" s="58">
        <v>12</v>
      </c>
      <c r="C32" s="59" t="s">
        <v>44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  <c r="O32" s="61"/>
      <c r="P32" s="60">
        <v>10</v>
      </c>
      <c r="Q32" s="60"/>
      <c r="R32" s="60">
        <v>10</v>
      </c>
      <c r="S32" s="60"/>
      <c r="T32" s="60"/>
      <c r="U32" s="60"/>
      <c r="V32" s="60"/>
      <c r="W32" s="62">
        <f t="shared" si="9"/>
        <v>20</v>
      </c>
      <c r="X32" s="60">
        <v>30</v>
      </c>
      <c r="Y32" s="62">
        <f t="shared" si="10"/>
        <v>50</v>
      </c>
      <c r="Z32" s="61">
        <v>2</v>
      </c>
      <c r="AA32" s="61" t="s">
        <v>37</v>
      </c>
      <c r="AB32" s="41">
        <f t="shared" si="3"/>
        <v>20</v>
      </c>
      <c r="AC32" s="41">
        <f t="shared" si="4"/>
        <v>30</v>
      </c>
      <c r="AD32" s="41">
        <f t="shared" si="5"/>
        <v>50</v>
      </c>
      <c r="AE32" s="42">
        <f t="shared" si="6"/>
        <v>2</v>
      </c>
    </row>
    <row r="33" spans="1:37" ht="26.25" customHeight="1" x14ac:dyDescent="0.3">
      <c r="A33" s="14" t="s">
        <v>104</v>
      </c>
      <c r="B33" s="58">
        <v>13</v>
      </c>
      <c r="C33" s="59" t="s">
        <v>143</v>
      </c>
      <c r="D33" s="60">
        <v>10</v>
      </c>
      <c r="E33" s="60"/>
      <c r="F33" s="60">
        <v>10</v>
      </c>
      <c r="G33" s="60"/>
      <c r="H33" s="60"/>
      <c r="I33" s="60"/>
      <c r="J33" s="60"/>
      <c r="K33" s="60">
        <f>SUM(D33:J33)</f>
        <v>20</v>
      </c>
      <c r="L33" s="60">
        <v>5</v>
      </c>
      <c r="M33" s="60">
        <f>SUM(L33,K33)</f>
        <v>25</v>
      </c>
      <c r="N33" s="61">
        <v>1</v>
      </c>
      <c r="O33" s="61" t="s">
        <v>37</v>
      </c>
      <c r="P33" s="60"/>
      <c r="Q33" s="60"/>
      <c r="R33" s="60"/>
      <c r="S33" s="60"/>
      <c r="T33" s="60"/>
      <c r="U33" s="60"/>
      <c r="V33" s="60"/>
      <c r="W33" s="62"/>
      <c r="X33" s="60"/>
      <c r="Y33" s="62"/>
      <c r="Z33" s="61"/>
      <c r="AA33" s="61"/>
      <c r="AB33" s="41">
        <f t="shared" si="3"/>
        <v>20</v>
      </c>
      <c r="AC33" s="41">
        <f t="shared" si="4"/>
        <v>5</v>
      </c>
      <c r="AD33" s="41">
        <f t="shared" si="5"/>
        <v>25</v>
      </c>
      <c r="AE33" s="42">
        <f t="shared" si="6"/>
        <v>1</v>
      </c>
    </row>
    <row r="34" spans="1:37" ht="31.5" customHeight="1" x14ac:dyDescent="0.3">
      <c r="A34" s="66"/>
      <c r="B34" s="67"/>
      <c r="C34" s="68" t="s">
        <v>46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56"/>
      <c r="AC34" s="56"/>
      <c r="AD34" s="56"/>
      <c r="AE34" s="57"/>
    </row>
    <row r="35" spans="1:37" ht="26.25" customHeight="1" x14ac:dyDescent="0.3">
      <c r="A35" s="70" t="s">
        <v>91</v>
      </c>
      <c r="B35" s="71">
        <v>14</v>
      </c>
      <c r="C35" s="72" t="s">
        <v>81</v>
      </c>
      <c r="D35" s="73">
        <v>15</v>
      </c>
      <c r="E35" s="73"/>
      <c r="F35" s="73"/>
      <c r="G35" s="73"/>
      <c r="H35" s="73"/>
      <c r="I35" s="73"/>
      <c r="J35" s="73"/>
      <c r="K35" s="73">
        <f>SUM(D35:J35)</f>
        <v>15</v>
      </c>
      <c r="L35" s="73">
        <v>10</v>
      </c>
      <c r="M35" s="73">
        <f>SUM(L35,K35)</f>
        <v>25</v>
      </c>
      <c r="N35" s="74">
        <v>1</v>
      </c>
      <c r="O35" s="74" t="s">
        <v>37</v>
      </c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4"/>
      <c r="AA35" s="74"/>
      <c r="AB35" s="41">
        <f t="shared" si="3"/>
        <v>15</v>
      </c>
      <c r="AC35" s="41">
        <f t="shared" si="4"/>
        <v>10</v>
      </c>
      <c r="AD35" s="41">
        <f t="shared" si="5"/>
        <v>25</v>
      </c>
      <c r="AE35" s="42">
        <f t="shared" si="6"/>
        <v>1</v>
      </c>
    </row>
    <row r="36" spans="1:37" ht="26.25" customHeight="1" x14ac:dyDescent="0.3">
      <c r="A36" s="70" t="s">
        <v>126</v>
      </c>
      <c r="B36" s="71">
        <v>15</v>
      </c>
      <c r="C36" s="72" t="s">
        <v>128</v>
      </c>
      <c r="D36" s="73">
        <v>3</v>
      </c>
      <c r="E36" s="73"/>
      <c r="F36" s="73">
        <v>17</v>
      </c>
      <c r="G36" s="73"/>
      <c r="H36" s="73"/>
      <c r="I36" s="73"/>
      <c r="J36" s="73"/>
      <c r="K36" s="73">
        <f>SUM(D36:J36)</f>
        <v>20</v>
      </c>
      <c r="L36" s="73">
        <v>30</v>
      </c>
      <c r="M36" s="73">
        <f>SUM(L36,K36)</f>
        <v>50</v>
      </c>
      <c r="N36" s="74">
        <v>2</v>
      </c>
      <c r="O36" s="74" t="s">
        <v>37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4"/>
      <c r="AA36" s="74"/>
      <c r="AB36" s="41">
        <f t="shared" si="3"/>
        <v>20</v>
      </c>
      <c r="AC36" s="41">
        <f t="shared" si="4"/>
        <v>30</v>
      </c>
      <c r="AD36" s="41">
        <f t="shared" si="5"/>
        <v>50</v>
      </c>
      <c r="AE36" s="42">
        <f t="shared" si="6"/>
        <v>2</v>
      </c>
    </row>
    <row r="37" spans="1:37" ht="26.25" customHeight="1" x14ac:dyDescent="0.3">
      <c r="A37" s="16" t="s">
        <v>117</v>
      </c>
      <c r="B37" s="18">
        <v>16</v>
      </c>
      <c r="C37" s="17" t="s">
        <v>95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4"/>
      <c r="O37" s="74"/>
      <c r="P37" s="73">
        <v>10</v>
      </c>
      <c r="Q37" s="73">
        <v>5</v>
      </c>
      <c r="R37" s="73"/>
      <c r="S37" s="73"/>
      <c r="T37" s="73"/>
      <c r="U37" s="73"/>
      <c r="V37" s="73"/>
      <c r="W37" s="73">
        <f t="shared" ref="W37" si="13">SUM(P37:V37)</f>
        <v>15</v>
      </c>
      <c r="X37" s="73">
        <v>10</v>
      </c>
      <c r="Y37" s="73">
        <f t="shared" ref="Y37" si="14">SUM(W37:X37)</f>
        <v>25</v>
      </c>
      <c r="Z37" s="74">
        <v>1</v>
      </c>
      <c r="AA37" s="74" t="s">
        <v>37</v>
      </c>
      <c r="AB37" s="41">
        <f t="shared" si="3"/>
        <v>15</v>
      </c>
      <c r="AC37" s="41">
        <f t="shared" si="4"/>
        <v>10</v>
      </c>
      <c r="AD37" s="41">
        <f t="shared" si="5"/>
        <v>25</v>
      </c>
      <c r="AE37" s="42">
        <f t="shared" si="6"/>
        <v>1</v>
      </c>
    </row>
    <row r="38" spans="1:37" ht="26.25" customHeight="1" x14ac:dyDescent="0.3">
      <c r="A38" s="75" t="s">
        <v>107</v>
      </c>
      <c r="B38" s="71">
        <v>17</v>
      </c>
      <c r="C38" s="72" t="s">
        <v>82</v>
      </c>
      <c r="D38" s="73"/>
      <c r="E38" s="73"/>
      <c r="F38" s="73"/>
      <c r="G38" s="73"/>
      <c r="H38" s="73"/>
      <c r="I38" s="73"/>
      <c r="J38" s="73">
        <v>3</v>
      </c>
      <c r="K38" s="73">
        <f t="shared" ref="K38" si="15">SUM(D38:J38)</f>
        <v>3</v>
      </c>
      <c r="L38" s="73">
        <v>0</v>
      </c>
      <c r="M38" s="73">
        <f t="shared" ref="M38" si="16">SUM(L38,K38)</f>
        <v>3</v>
      </c>
      <c r="N38" s="74">
        <v>0</v>
      </c>
      <c r="O38" s="74" t="s">
        <v>84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4"/>
      <c r="AA38" s="74"/>
      <c r="AB38" s="41">
        <f t="shared" si="3"/>
        <v>3</v>
      </c>
      <c r="AC38" s="41">
        <f t="shared" si="4"/>
        <v>0</v>
      </c>
      <c r="AD38" s="41">
        <f t="shared" si="5"/>
        <v>3</v>
      </c>
      <c r="AE38" s="42">
        <f t="shared" si="6"/>
        <v>0</v>
      </c>
    </row>
    <row r="39" spans="1:37" ht="26.25" customHeight="1" x14ac:dyDescent="0.3">
      <c r="A39" s="75" t="s">
        <v>108</v>
      </c>
      <c r="B39" s="71">
        <v>18</v>
      </c>
      <c r="C39" s="72" t="s">
        <v>83</v>
      </c>
      <c r="D39" s="73"/>
      <c r="E39" s="73"/>
      <c r="F39" s="73"/>
      <c r="G39" s="73"/>
      <c r="H39" s="73"/>
      <c r="I39" s="73"/>
      <c r="J39" s="73">
        <v>2</v>
      </c>
      <c r="K39" s="73">
        <f>SUM(D39:J39)</f>
        <v>2</v>
      </c>
      <c r="L39" s="73">
        <v>0</v>
      </c>
      <c r="M39" s="73">
        <f>SUM(L39,K39)</f>
        <v>2</v>
      </c>
      <c r="N39" s="74">
        <v>0</v>
      </c>
      <c r="O39" s="74" t="s">
        <v>84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4"/>
      <c r="AA39" s="74"/>
      <c r="AB39" s="41">
        <f t="shared" si="3"/>
        <v>2</v>
      </c>
      <c r="AC39" s="41">
        <f t="shared" si="4"/>
        <v>0</v>
      </c>
      <c r="AD39" s="41">
        <f t="shared" si="5"/>
        <v>2</v>
      </c>
      <c r="AE39" s="42">
        <f t="shared" si="6"/>
        <v>0</v>
      </c>
    </row>
    <row r="40" spans="1:37" ht="28.5" customHeight="1" x14ac:dyDescent="0.3">
      <c r="A40" s="76"/>
      <c r="B40" s="67"/>
      <c r="C40" s="68" t="s">
        <v>47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56"/>
      <c r="AC40" s="56"/>
      <c r="AD40" s="56"/>
      <c r="AE40" s="57"/>
    </row>
    <row r="41" spans="1:37" ht="26.25" customHeight="1" x14ac:dyDescent="0.3">
      <c r="A41" s="77"/>
      <c r="B41" s="78">
        <v>19</v>
      </c>
      <c r="C41" s="79" t="s">
        <v>142</v>
      </c>
      <c r="D41" s="80"/>
      <c r="E41" s="80">
        <v>50</v>
      </c>
      <c r="F41" s="80"/>
      <c r="G41" s="80"/>
      <c r="H41" s="80"/>
      <c r="I41" s="80"/>
      <c r="J41" s="80"/>
      <c r="K41" s="80">
        <f>SUM(D41:J41)</f>
        <v>50</v>
      </c>
      <c r="L41" s="80">
        <v>50</v>
      </c>
      <c r="M41" s="80">
        <f>SUM(L41,K41)</f>
        <v>100</v>
      </c>
      <c r="N41" s="81">
        <v>4</v>
      </c>
      <c r="O41" s="81" t="s">
        <v>37</v>
      </c>
      <c r="P41" s="80"/>
      <c r="Q41" s="80">
        <v>25</v>
      </c>
      <c r="R41" s="80"/>
      <c r="S41" s="80"/>
      <c r="T41" s="80"/>
      <c r="U41" s="80"/>
      <c r="V41" s="80"/>
      <c r="W41" s="80">
        <f>SUM(P41:V41)</f>
        <v>25</v>
      </c>
      <c r="X41" s="80">
        <v>25</v>
      </c>
      <c r="Y41" s="80">
        <f>SUM(W41:X41)</f>
        <v>50</v>
      </c>
      <c r="Z41" s="81">
        <v>2</v>
      </c>
      <c r="AA41" s="81"/>
      <c r="AB41" s="41">
        <f t="shared" si="3"/>
        <v>75</v>
      </c>
      <c r="AC41" s="41">
        <f t="shared" si="4"/>
        <v>75</v>
      </c>
      <c r="AD41" s="41">
        <f t="shared" si="5"/>
        <v>150</v>
      </c>
      <c r="AE41" s="42">
        <f t="shared" si="6"/>
        <v>6</v>
      </c>
    </row>
    <row r="42" spans="1:37" ht="26.25" customHeight="1" x14ac:dyDescent="0.3">
      <c r="A42" s="82" t="s">
        <v>133</v>
      </c>
      <c r="B42" s="83">
        <v>1</v>
      </c>
      <c r="C42" s="19" t="s">
        <v>144</v>
      </c>
      <c r="D42" s="84"/>
      <c r="E42" s="84">
        <v>25</v>
      </c>
      <c r="F42" s="84"/>
      <c r="G42" s="84"/>
      <c r="H42" s="84"/>
      <c r="I42" s="84"/>
      <c r="J42" s="84"/>
      <c r="K42" s="84">
        <f>SUM(D42:J42)</f>
        <v>25</v>
      </c>
      <c r="L42" s="84">
        <v>25</v>
      </c>
      <c r="M42" s="84">
        <f>SUM(L42,K42)</f>
        <v>50</v>
      </c>
      <c r="N42" s="85">
        <v>2</v>
      </c>
      <c r="O42" s="85" t="s">
        <v>37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5"/>
      <c r="AA42" s="85"/>
      <c r="AB42" s="41">
        <f t="shared" si="3"/>
        <v>25</v>
      </c>
      <c r="AC42" s="41">
        <f t="shared" si="4"/>
        <v>25</v>
      </c>
      <c r="AD42" s="41">
        <f t="shared" si="5"/>
        <v>50</v>
      </c>
      <c r="AE42" s="42">
        <f t="shared" si="6"/>
        <v>2</v>
      </c>
      <c r="AI42" s="86"/>
      <c r="AJ42" s="86"/>
      <c r="AK42" s="86"/>
    </row>
    <row r="43" spans="1:37" ht="26.25" customHeight="1" x14ac:dyDescent="0.3">
      <c r="A43" s="87" t="s">
        <v>90</v>
      </c>
      <c r="B43" s="88">
        <v>2</v>
      </c>
      <c r="C43" s="89" t="s">
        <v>73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85"/>
      <c r="P43" s="84"/>
      <c r="Q43" s="84">
        <v>25</v>
      </c>
      <c r="R43" s="84"/>
      <c r="S43" s="84"/>
      <c r="T43" s="84"/>
      <c r="U43" s="84"/>
      <c r="V43" s="84"/>
      <c r="W43" s="84">
        <f t="shared" ref="W43:W47" si="17">SUM(P43:V43)</f>
        <v>25</v>
      </c>
      <c r="X43" s="84">
        <v>25</v>
      </c>
      <c r="Y43" s="84">
        <f t="shared" ref="Y43:Y47" si="18">SUM(W43:X43)</f>
        <v>50</v>
      </c>
      <c r="Z43" s="85">
        <v>2</v>
      </c>
      <c r="AA43" s="85" t="s">
        <v>37</v>
      </c>
      <c r="AB43" s="41">
        <f t="shared" si="3"/>
        <v>25</v>
      </c>
      <c r="AC43" s="41">
        <f t="shared" si="4"/>
        <v>25</v>
      </c>
      <c r="AD43" s="41">
        <f t="shared" si="5"/>
        <v>50</v>
      </c>
      <c r="AE43" s="42">
        <f t="shared" si="6"/>
        <v>2</v>
      </c>
      <c r="AI43" s="86"/>
      <c r="AJ43" s="86"/>
      <c r="AK43" s="86"/>
    </row>
    <row r="44" spans="1:37" ht="43.5" customHeight="1" x14ac:dyDescent="0.3">
      <c r="A44" s="87" t="s">
        <v>48</v>
      </c>
      <c r="B44" s="88">
        <v>3</v>
      </c>
      <c r="C44" s="89" t="s">
        <v>85</v>
      </c>
      <c r="D44" s="84"/>
      <c r="E44" s="84">
        <v>25</v>
      </c>
      <c r="F44" s="84"/>
      <c r="G44" s="84"/>
      <c r="H44" s="84"/>
      <c r="I44" s="84"/>
      <c r="J44" s="84"/>
      <c r="K44" s="84">
        <f t="shared" ref="K44:K45" si="19">SUM(D44:J44)</f>
        <v>25</v>
      </c>
      <c r="L44" s="84">
        <v>25</v>
      </c>
      <c r="M44" s="84">
        <f t="shared" ref="M44:M45" si="20">SUM(L44,K44)</f>
        <v>50</v>
      </c>
      <c r="N44" s="85">
        <v>2</v>
      </c>
      <c r="O44" s="85" t="s">
        <v>37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5"/>
      <c r="AA44" s="85"/>
      <c r="AB44" s="41">
        <f t="shared" si="3"/>
        <v>25</v>
      </c>
      <c r="AC44" s="41">
        <f t="shared" si="4"/>
        <v>25</v>
      </c>
      <c r="AD44" s="41">
        <f t="shared" si="5"/>
        <v>50</v>
      </c>
      <c r="AE44" s="42">
        <f t="shared" si="6"/>
        <v>2</v>
      </c>
    </row>
    <row r="45" spans="1:37" ht="26.25" customHeight="1" x14ac:dyDescent="0.3">
      <c r="A45" s="48" t="s">
        <v>94</v>
      </c>
      <c r="B45" s="90">
        <v>4</v>
      </c>
      <c r="C45" s="91" t="s">
        <v>49</v>
      </c>
      <c r="D45" s="84"/>
      <c r="E45" s="84">
        <v>25</v>
      </c>
      <c r="F45" s="84"/>
      <c r="G45" s="84"/>
      <c r="H45" s="84"/>
      <c r="I45" s="84"/>
      <c r="J45" s="84"/>
      <c r="K45" s="84">
        <f t="shared" si="19"/>
        <v>25</v>
      </c>
      <c r="L45" s="84">
        <v>25</v>
      </c>
      <c r="M45" s="84">
        <f t="shared" si="20"/>
        <v>50</v>
      </c>
      <c r="N45" s="85">
        <v>2</v>
      </c>
      <c r="O45" s="85" t="s">
        <v>37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5"/>
      <c r="AA45" s="85"/>
      <c r="AB45" s="41">
        <f t="shared" si="3"/>
        <v>25</v>
      </c>
      <c r="AC45" s="41">
        <f t="shared" si="4"/>
        <v>25</v>
      </c>
      <c r="AD45" s="41">
        <f t="shared" si="5"/>
        <v>50</v>
      </c>
      <c r="AE45" s="42">
        <f t="shared" si="6"/>
        <v>2</v>
      </c>
    </row>
    <row r="46" spans="1:37" ht="26.25" customHeight="1" x14ac:dyDescent="0.3">
      <c r="A46" s="48" t="s">
        <v>93</v>
      </c>
      <c r="B46" s="90">
        <v>5</v>
      </c>
      <c r="C46" s="91" t="s">
        <v>50</v>
      </c>
      <c r="D46" s="84"/>
      <c r="E46" s="92"/>
      <c r="F46" s="84"/>
      <c r="G46" s="84"/>
      <c r="H46" s="84"/>
      <c r="I46" s="84"/>
      <c r="J46" s="84"/>
      <c r="K46" s="84"/>
      <c r="L46" s="93"/>
      <c r="M46" s="84"/>
      <c r="N46" s="85"/>
      <c r="O46" s="85"/>
      <c r="P46" s="84"/>
      <c r="Q46" s="84">
        <v>25</v>
      </c>
      <c r="R46" s="84"/>
      <c r="S46" s="84"/>
      <c r="T46" s="84"/>
      <c r="U46" s="84"/>
      <c r="V46" s="84"/>
      <c r="W46" s="84">
        <f t="shared" si="17"/>
        <v>25</v>
      </c>
      <c r="X46" s="84">
        <v>25</v>
      </c>
      <c r="Y46" s="84">
        <f t="shared" si="18"/>
        <v>50</v>
      </c>
      <c r="Z46" s="85">
        <v>2</v>
      </c>
      <c r="AA46" s="85" t="s">
        <v>37</v>
      </c>
      <c r="AB46" s="41">
        <f t="shared" si="3"/>
        <v>25</v>
      </c>
      <c r="AC46" s="41">
        <f t="shared" si="4"/>
        <v>25</v>
      </c>
      <c r="AD46" s="41">
        <f t="shared" si="5"/>
        <v>50</v>
      </c>
      <c r="AE46" s="42">
        <f t="shared" si="6"/>
        <v>2</v>
      </c>
    </row>
    <row r="47" spans="1:37" ht="26.25" customHeight="1" x14ac:dyDescent="0.3">
      <c r="A47" s="94" t="s">
        <v>51</v>
      </c>
      <c r="B47" s="88">
        <v>6</v>
      </c>
      <c r="C47" s="89" t="s">
        <v>52</v>
      </c>
      <c r="D47" s="95"/>
      <c r="E47" s="84"/>
      <c r="F47" s="84"/>
      <c r="G47" s="84"/>
      <c r="H47" s="84"/>
      <c r="I47" s="84"/>
      <c r="J47" s="84"/>
      <c r="K47" s="84"/>
      <c r="L47" s="96"/>
      <c r="M47" s="84"/>
      <c r="N47" s="85"/>
      <c r="O47" s="85"/>
      <c r="P47" s="84"/>
      <c r="Q47" s="84">
        <v>25</v>
      </c>
      <c r="R47" s="84"/>
      <c r="S47" s="84"/>
      <c r="T47" s="84"/>
      <c r="U47" s="84"/>
      <c r="V47" s="84"/>
      <c r="W47" s="84">
        <f t="shared" si="17"/>
        <v>25</v>
      </c>
      <c r="X47" s="84">
        <v>25</v>
      </c>
      <c r="Y47" s="84">
        <f t="shared" si="18"/>
        <v>50</v>
      </c>
      <c r="Z47" s="85">
        <v>2</v>
      </c>
      <c r="AA47" s="85" t="s">
        <v>37</v>
      </c>
      <c r="AB47" s="41">
        <f t="shared" si="3"/>
        <v>25</v>
      </c>
      <c r="AC47" s="41">
        <f t="shared" si="4"/>
        <v>25</v>
      </c>
      <c r="AD47" s="41">
        <f t="shared" si="5"/>
        <v>50</v>
      </c>
      <c r="AE47" s="42">
        <f t="shared" si="6"/>
        <v>2</v>
      </c>
    </row>
    <row r="48" spans="1:37" ht="30" customHeight="1" x14ac:dyDescent="0.3">
      <c r="A48" s="97"/>
      <c r="B48" s="67"/>
      <c r="C48" s="68" t="s">
        <v>65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56"/>
      <c r="AC48" s="56"/>
      <c r="AD48" s="56"/>
      <c r="AE48" s="57"/>
    </row>
    <row r="49" spans="1:31" ht="24.75" customHeight="1" x14ac:dyDescent="0.3">
      <c r="A49" s="36" t="s">
        <v>109</v>
      </c>
      <c r="B49" s="98">
        <v>20</v>
      </c>
      <c r="C49" s="99" t="s">
        <v>53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1"/>
      <c r="O49" s="101"/>
      <c r="P49" s="102">
        <v>5</v>
      </c>
      <c r="Q49" s="102"/>
      <c r="R49" s="102">
        <v>10</v>
      </c>
      <c r="S49" s="102"/>
      <c r="T49" s="102"/>
      <c r="U49" s="102"/>
      <c r="V49" s="102"/>
      <c r="W49" s="102">
        <f>SUM(P49:V49)</f>
        <v>15</v>
      </c>
      <c r="X49" s="100">
        <v>60</v>
      </c>
      <c r="Y49" s="102">
        <f>SUM(W49:X49)</f>
        <v>75</v>
      </c>
      <c r="Z49" s="101">
        <v>3</v>
      </c>
      <c r="AA49" s="101" t="s">
        <v>37</v>
      </c>
      <c r="AB49" s="41">
        <f t="shared" si="3"/>
        <v>15</v>
      </c>
      <c r="AC49" s="41">
        <f t="shared" si="4"/>
        <v>60</v>
      </c>
      <c r="AD49" s="41">
        <f t="shared" si="5"/>
        <v>75</v>
      </c>
      <c r="AE49" s="42">
        <f t="shared" si="6"/>
        <v>3</v>
      </c>
    </row>
    <row r="50" spans="1:31" ht="24" customHeight="1" x14ac:dyDescent="0.3">
      <c r="A50" s="36" t="s">
        <v>126</v>
      </c>
      <c r="B50" s="98">
        <v>21</v>
      </c>
      <c r="C50" s="103" t="s">
        <v>54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1"/>
      <c r="O50" s="101"/>
      <c r="P50" s="102"/>
      <c r="Q50" s="102">
        <v>20</v>
      </c>
      <c r="R50" s="102"/>
      <c r="S50" s="102"/>
      <c r="T50" s="102"/>
      <c r="U50" s="102"/>
      <c r="V50" s="102"/>
      <c r="W50" s="102">
        <f>SUM(P50:V50)</f>
        <v>20</v>
      </c>
      <c r="X50" s="100">
        <v>55</v>
      </c>
      <c r="Y50" s="102">
        <f>SUM(W50:X50)</f>
        <v>75</v>
      </c>
      <c r="Z50" s="101">
        <v>3</v>
      </c>
      <c r="AA50" s="101" t="s">
        <v>37</v>
      </c>
      <c r="AB50" s="41">
        <f t="shared" si="3"/>
        <v>20</v>
      </c>
      <c r="AC50" s="41">
        <f t="shared" si="4"/>
        <v>55</v>
      </c>
      <c r="AD50" s="41">
        <f t="shared" si="5"/>
        <v>75</v>
      </c>
      <c r="AE50" s="42">
        <f t="shared" si="6"/>
        <v>3</v>
      </c>
    </row>
    <row r="51" spans="1:31" ht="27" customHeight="1" x14ac:dyDescent="0.3">
      <c r="A51" s="36" t="s">
        <v>116</v>
      </c>
      <c r="B51" s="98">
        <v>22</v>
      </c>
      <c r="C51" s="99" t="s">
        <v>111</v>
      </c>
      <c r="D51" s="100"/>
      <c r="E51" s="100">
        <v>10</v>
      </c>
      <c r="F51" s="100"/>
      <c r="G51" s="100"/>
      <c r="H51" s="100"/>
      <c r="I51" s="100"/>
      <c r="J51" s="100">
        <v>10</v>
      </c>
      <c r="K51" s="100">
        <f t="shared" ref="K51" si="21">SUM(D51:J51)</f>
        <v>20</v>
      </c>
      <c r="L51" s="100">
        <v>55</v>
      </c>
      <c r="M51" s="100">
        <f t="shared" ref="M51" si="22">SUM(L51,K51)</f>
        <v>75</v>
      </c>
      <c r="N51" s="101">
        <v>3</v>
      </c>
      <c r="O51" s="101" t="s">
        <v>37</v>
      </c>
      <c r="P51" s="102"/>
      <c r="Q51" s="102"/>
      <c r="R51" s="102"/>
      <c r="S51" s="102"/>
      <c r="T51" s="102"/>
      <c r="U51" s="102"/>
      <c r="V51" s="102"/>
      <c r="W51" s="102"/>
      <c r="X51" s="100"/>
      <c r="Y51" s="102"/>
      <c r="Z51" s="101"/>
      <c r="AA51" s="101"/>
      <c r="AB51" s="41">
        <f t="shared" si="3"/>
        <v>20</v>
      </c>
      <c r="AC51" s="41">
        <f t="shared" si="4"/>
        <v>55</v>
      </c>
      <c r="AD51" s="41">
        <f t="shared" si="5"/>
        <v>75</v>
      </c>
      <c r="AE51" s="42">
        <f t="shared" si="6"/>
        <v>3</v>
      </c>
    </row>
    <row r="52" spans="1:31" ht="27" customHeight="1" x14ac:dyDescent="0.3">
      <c r="A52" s="104" t="s">
        <v>122</v>
      </c>
      <c r="B52" s="98">
        <v>23</v>
      </c>
      <c r="C52" s="99" t="s">
        <v>55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1"/>
      <c r="O52" s="101"/>
      <c r="P52" s="102">
        <v>5</v>
      </c>
      <c r="Q52" s="102"/>
      <c r="R52" s="102"/>
      <c r="S52" s="102"/>
      <c r="T52" s="102"/>
      <c r="U52" s="100"/>
      <c r="V52" s="100"/>
      <c r="W52" s="102">
        <f>SUM(P52:V52)</f>
        <v>5</v>
      </c>
      <c r="X52" s="100">
        <v>45</v>
      </c>
      <c r="Y52" s="102">
        <f>SUM(W52:X52)</f>
        <v>50</v>
      </c>
      <c r="Z52" s="101">
        <v>2</v>
      </c>
      <c r="AA52" s="101" t="s">
        <v>37</v>
      </c>
      <c r="AB52" s="41">
        <f t="shared" si="3"/>
        <v>5</v>
      </c>
      <c r="AC52" s="41">
        <f t="shared" si="4"/>
        <v>45</v>
      </c>
      <c r="AD52" s="41">
        <f t="shared" si="5"/>
        <v>50</v>
      </c>
      <c r="AE52" s="42">
        <f t="shared" si="6"/>
        <v>2</v>
      </c>
    </row>
    <row r="53" spans="1:31" ht="27" customHeight="1" x14ac:dyDescent="0.3">
      <c r="A53" s="50"/>
      <c r="B53" s="105"/>
      <c r="C53" s="105" t="s">
        <v>56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7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7"/>
      <c r="AB53" s="56"/>
      <c r="AC53" s="56"/>
      <c r="AD53" s="56"/>
      <c r="AE53" s="57"/>
    </row>
    <row r="54" spans="1:31" ht="33" customHeight="1" x14ac:dyDescent="0.3">
      <c r="A54" s="108" t="s">
        <v>112</v>
      </c>
      <c r="B54" s="109">
        <v>24</v>
      </c>
      <c r="C54" s="110" t="s">
        <v>57</v>
      </c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2"/>
      <c r="O54" s="112"/>
      <c r="P54" s="113"/>
      <c r="Q54" s="113"/>
      <c r="R54" s="114"/>
      <c r="S54" s="113"/>
      <c r="T54" s="113"/>
      <c r="U54" s="113">
        <v>40</v>
      </c>
      <c r="V54" s="113"/>
      <c r="W54" s="115">
        <f>SUM(P54:V54)</f>
        <v>40</v>
      </c>
      <c r="X54" s="111"/>
      <c r="Y54" s="115">
        <f>SUM(W54:X54)</f>
        <v>40</v>
      </c>
      <c r="Z54" s="112">
        <v>2</v>
      </c>
      <c r="AA54" s="112" t="s">
        <v>37</v>
      </c>
      <c r="AB54" s="41">
        <f t="shared" si="3"/>
        <v>40</v>
      </c>
      <c r="AC54" s="41">
        <f t="shared" si="4"/>
        <v>0</v>
      </c>
      <c r="AD54" s="41">
        <f t="shared" si="5"/>
        <v>40</v>
      </c>
      <c r="AE54" s="42">
        <f t="shared" si="6"/>
        <v>2</v>
      </c>
    </row>
    <row r="55" spans="1:31" ht="27" customHeight="1" x14ac:dyDescent="0.3">
      <c r="A55" s="116" t="s">
        <v>114</v>
      </c>
      <c r="B55" s="109">
        <v>25</v>
      </c>
      <c r="C55" s="110" t="s">
        <v>131</v>
      </c>
      <c r="D55" s="113"/>
      <c r="E55" s="113"/>
      <c r="F55" s="113"/>
      <c r="G55" s="112"/>
      <c r="H55" s="113"/>
      <c r="I55" s="113">
        <v>36</v>
      </c>
      <c r="J55" s="111"/>
      <c r="K55" s="111">
        <f>SUM(D55:J55)</f>
        <v>36</v>
      </c>
      <c r="L55" s="111"/>
      <c r="M55" s="111">
        <f>SUM(L55,K55)</f>
        <v>36</v>
      </c>
      <c r="N55" s="112">
        <v>2</v>
      </c>
      <c r="O55" s="112" t="s">
        <v>37</v>
      </c>
      <c r="P55" s="113"/>
      <c r="Q55" s="113"/>
      <c r="R55" s="113"/>
      <c r="S55" s="113"/>
      <c r="T55" s="113"/>
      <c r="U55" s="113"/>
      <c r="V55" s="113"/>
      <c r="W55" s="115"/>
      <c r="X55" s="111"/>
      <c r="Y55" s="115"/>
      <c r="Z55" s="111"/>
      <c r="AA55" s="112"/>
      <c r="AB55" s="41">
        <f t="shared" si="3"/>
        <v>36</v>
      </c>
      <c r="AC55" s="41">
        <f t="shared" si="4"/>
        <v>0</v>
      </c>
      <c r="AD55" s="41">
        <f t="shared" si="5"/>
        <v>36</v>
      </c>
      <c r="AE55" s="42">
        <f t="shared" si="6"/>
        <v>2</v>
      </c>
    </row>
    <row r="56" spans="1:31" ht="14.25" customHeight="1" x14ac:dyDescent="0.3">
      <c r="A56" s="116"/>
      <c r="B56" s="183" t="s">
        <v>58</v>
      </c>
      <c r="C56" s="183"/>
      <c r="D56" s="117">
        <f t="shared" ref="D56:N56" si="23">SUM(D20:D24,D26:D33,D35:D39,D41,D49:D52,D54:D55)</f>
        <v>73</v>
      </c>
      <c r="E56" s="117">
        <f t="shared" si="23"/>
        <v>80</v>
      </c>
      <c r="F56" s="117">
        <f t="shared" si="23"/>
        <v>92</v>
      </c>
      <c r="G56" s="117">
        <f t="shared" si="23"/>
        <v>20</v>
      </c>
      <c r="H56" s="117">
        <f t="shared" si="23"/>
        <v>0</v>
      </c>
      <c r="I56" s="117">
        <f t="shared" si="23"/>
        <v>36</v>
      </c>
      <c r="J56" s="117">
        <f t="shared" si="23"/>
        <v>35</v>
      </c>
      <c r="K56" s="117">
        <f t="shared" si="23"/>
        <v>336</v>
      </c>
      <c r="L56" s="117">
        <f t="shared" si="23"/>
        <v>405</v>
      </c>
      <c r="M56" s="117">
        <f t="shared" si="23"/>
        <v>741</v>
      </c>
      <c r="N56" s="117">
        <f t="shared" si="23"/>
        <v>30</v>
      </c>
      <c r="O56" s="107" t="s">
        <v>59</v>
      </c>
      <c r="P56" s="117">
        <f t="shared" ref="P56:Z56" si="24">SUM(P20:P24,P26:P33,P35:P39,P41,P49:P52,P54:P55)</f>
        <v>100</v>
      </c>
      <c r="Q56" s="117">
        <f t="shared" si="24"/>
        <v>55</v>
      </c>
      <c r="R56" s="117">
        <f t="shared" si="24"/>
        <v>95</v>
      </c>
      <c r="S56" s="117">
        <f t="shared" si="24"/>
        <v>20</v>
      </c>
      <c r="T56" s="117">
        <f t="shared" si="24"/>
        <v>0</v>
      </c>
      <c r="U56" s="117">
        <f t="shared" si="24"/>
        <v>40</v>
      </c>
      <c r="V56" s="117">
        <f t="shared" si="24"/>
        <v>0</v>
      </c>
      <c r="W56" s="117">
        <f t="shared" si="24"/>
        <v>310</v>
      </c>
      <c r="X56" s="117">
        <f t="shared" si="24"/>
        <v>430</v>
      </c>
      <c r="Y56" s="117">
        <f t="shared" si="24"/>
        <v>740</v>
      </c>
      <c r="Z56" s="117">
        <f t="shared" si="24"/>
        <v>30</v>
      </c>
      <c r="AA56" s="107" t="s">
        <v>59</v>
      </c>
      <c r="AB56" s="117">
        <f>SUM(AB20:AB24,AB26:AB33,AB35:AB39,AB41,AB49:AB52,AB54:AB55)</f>
        <v>646</v>
      </c>
      <c r="AC56" s="117">
        <f>SUM(AC20:AC24,AC26:AC33,AC35:AC39,AC41,AC49:AC52,AC54:AC55)</f>
        <v>835</v>
      </c>
      <c r="AD56" s="117">
        <f>SUM(AD20:AD24,AD26:AD33,AD35:AD39,AD41,AD49:AD52,AD54:AD55)</f>
        <v>1481</v>
      </c>
      <c r="AE56" s="117">
        <f>SUM(AE20:AE24,AE26:AE33,AE35:AE39,AE41,AE49:AE52,AE54:AE55)</f>
        <v>60</v>
      </c>
    </row>
    <row r="57" spans="1:31" ht="14.25" customHeight="1" x14ac:dyDescent="0.3">
      <c r="A57" s="20"/>
      <c r="B57" s="118"/>
      <c r="C57" s="118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</row>
    <row r="58" spans="1:31" ht="14.25" customHeight="1" x14ac:dyDescent="0.3">
      <c r="A58" s="20"/>
      <c r="B58" s="120" t="s">
        <v>146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1:31" ht="14.25" customHeight="1" x14ac:dyDescent="0.3">
      <c r="A59" s="20"/>
      <c r="B59" s="121" t="s">
        <v>147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1:31" ht="14.25" customHeight="1" x14ac:dyDescent="0.3">
      <c r="A60" s="20"/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ht="14.25" customHeight="1" x14ac:dyDescent="0.3">
      <c r="A61" s="20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20" t="s">
        <v>60</v>
      </c>
      <c r="N61" s="124"/>
      <c r="O61" s="124"/>
      <c r="P61" s="124"/>
      <c r="Q61" s="124"/>
      <c r="R61" s="124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1:31" ht="14.25" customHeight="1" x14ac:dyDescent="0.3">
      <c r="A62" s="20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20"/>
      <c r="AA62" s="20"/>
      <c r="AB62" s="20"/>
      <c r="AC62" s="20"/>
      <c r="AD62" s="20"/>
      <c r="AE62" s="20"/>
    </row>
    <row r="63" spans="1:31" ht="14.25" customHeight="1" x14ac:dyDescent="0.3">
      <c r="A63" s="20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20"/>
      <c r="AA63" s="20"/>
      <c r="AB63" s="20"/>
      <c r="AC63" s="20"/>
      <c r="AD63" s="20"/>
      <c r="AE63" s="20"/>
    </row>
    <row r="64" spans="1:31" ht="14.25" customHeight="1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1:31" ht="14.25" customHeight="1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ht="14.2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ht="14.25" customHeight="1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ht="14.25" customHeight="1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ht="14.25" customHeight="1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1:31" ht="14.25" customHeigh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1:31" ht="14.25" customHeight="1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1:31" ht="14.25" customHeigh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1:31" ht="14.25" customHeigh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1:31" ht="14.2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1:31" ht="14.25" customHeigh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1:31" ht="14.2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1:31" ht="14.25" customHeight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1:31" ht="14.25" customHeight="1" x14ac:dyDescent="0.3">
      <c r="A78" s="20"/>
      <c r="B78" s="20"/>
      <c r="C78" s="20"/>
      <c r="D78" s="20"/>
      <c r="E78" s="20"/>
      <c r="F78" s="20"/>
      <c r="G78" s="125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31" ht="14.25" customHeight="1" x14ac:dyDescent="0.3">
      <c r="A79" s="20"/>
      <c r="B79" s="20"/>
      <c r="C79" s="20"/>
      <c r="D79" s="20"/>
      <c r="E79" s="20"/>
      <c r="F79" s="20"/>
      <c r="G79" s="125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1:31" ht="14.25" customHeight="1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1:31" ht="14.25" customHeight="1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1:31" ht="14.25" customHeight="1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1:31" ht="14.25" customHeight="1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1:31" ht="14.25" customHeight="1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1:31" ht="14.25" customHeight="1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spans="1:31" ht="14.25" customHeight="1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spans="1:31" ht="14.25" customHeight="1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</row>
    <row r="88" spans="1:31" ht="14.25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1:31" ht="14.25" customHeight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</row>
    <row r="90" spans="1:31" ht="14.25" customHeight="1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</row>
    <row r="91" spans="1:31" ht="14.25" customHeight="1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</row>
    <row r="92" spans="1:31" ht="14.25" customHeight="1" x14ac:dyDescent="0.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</row>
    <row r="93" spans="1:31" ht="14.25" customHeight="1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</row>
    <row r="94" spans="1:31" ht="14.25" customHeight="1" x14ac:dyDescent="0.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</row>
    <row r="95" spans="1:31" ht="14.25" customHeight="1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</row>
    <row r="96" spans="1:31" ht="14.25" customHeight="1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</row>
    <row r="97" spans="1:31" ht="14.25" customHeight="1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 spans="1:31" ht="14.2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</row>
    <row r="99" spans="1:31" ht="14.25" customHeight="1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</row>
    <row r="100" spans="1:31" ht="14.25" customHeigh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</row>
    <row r="101" spans="1:31" ht="14.25" customHeight="1" x14ac:dyDescent="0.3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</row>
    <row r="102" spans="1:31" ht="14.25" customHeight="1" x14ac:dyDescent="0.3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</row>
    <row r="103" spans="1:31" ht="14.25" customHeight="1" x14ac:dyDescent="0.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</row>
    <row r="104" spans="1:31" ht="14.25" customHeight="1" x14ac:dyDescent="0.3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1:31" ht="14.25" customHeight="1" x14ac:dyDescent="0.3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1:31" ht="14.25" customHeigh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1:31" ht="14.25" customHeight="1" x14ac:dyDescent="0.3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1:31" ht="14.25" customHeight="1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1:31" ht="14.25" customHeigh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1:31" ht="14.25" customHeight="1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1:31" ht="14.25" customHeight="1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1:31" ht="14.25" customHeight="1" x14ac:dyDescent="0.3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1:31" ht="14.25" customHeight="1" x14ac:dyDescent="0.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1:31" ht="14.25" customHeight="1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1:31" ht="14.25" customHeight="1" x14ac:dyDescent="0.3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1:31" ht="14.25" customHeight="1" x14ac:dyDescent="0.3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1:31" ht="14.25" customHeight="1" x14ac:dyDescent="0.3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1:31" ht="14.25" customHeight="1" x14ac:dyDescent="0.3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1:31" ht="14.25" customHeight="1" x14ac:dyDescent="0.3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1:31" ht="14.25" customHeight="1" x14ac:dyDescent="0.3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1:31" ht="14.25" customHeight="1" x14ac:dyDescent="0.3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1:31" ht="14.25" customHeight="1" x14ac:dyDescent="0.3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1:31" ht="14.25" customHeight="1" x14ac:dyDescent="0.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1:31" ht="14.25" customHeight="1" x14ac:dyDescent="0.3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1:31" ht="14.25" customHeight="1" x14ac:dyDescent="0.3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1:31" ht="14.25" customHeight="1" x14ac:dyDescent="0.3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1:31" ht="14.25" customHeight="1" x14ac:dyDescent="0.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1:31" ht="14.25" customHeight="1" x14ac:dyDescent="0.3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1:31" ht="14.25" customHeigh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1:31" ht="14.25" customHeight="1" x14ac:dyDescent="0.3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1:31" ht="14.25" customHeight="1" x14ac:dyDescent="0.3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1:31" ht="14.25" customHeight="1" x14ac:dyDescent="0.3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1:31" ht="14.25" customHeight="1" x14ac:dyDescent="0.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1:31" ht="14.25" customHeight="1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1:31" ht="14.25" customHeight="1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1:31" ht="14.25" customHeight="1" x14ac:dyDescent="0.3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1:31" ht="14.25" customHeight="1" x14ac:dyDescent="0.3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1:31" ht="14.25" customHeight="1" x14ac:dyDescent="0.3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1:31" ht="14.25" customHeight="1" x14ac:dyDescent="0.3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1:31" ht="14.25" customHeight="1" x14ac:dyDescent="0.3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1:31" ht="14.25" customHeight="1" x14ac:dyDescent="0.3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1:31" ht="14.25" customHeight="1" x14ac:dyDescent="0.3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1:31" ht="14.25" customHeight="1" x14ac:dyDescent="0.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1:31" ht="14.25" customHeight="1" x14ac:dyDescent="0.3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1:31" ht="14.25" customHeight="1" x14ac:dyDescent="0.3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1:31" ht="14.25" customHeight="1" x14ac:dyDescent="0.3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1:31" ht="14.25" customHeight="1" x14ac:dyDescent="0.3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1:31" ht="14.25" customHeight="1" x14ac:dyDescent="0.3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1:31" ht="14.25" customHeight="1" x14ac:dyDescent="0.3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1:31" ht="14.25" customHeight="1" x14ac:dyDescent="0.3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1:31" ht="14.25" customHeight="1" x14ac:dyDescent="0.3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1:31" ht="14.25" customHeight="1" x14ac:dyDescent="0.3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1:31" ht="14.25" customHeight="1" x14ac:dyDescent="0.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1:31" ht="14.25" customHeight="1" x14ac:dyDescent="0.3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1:31" ht="14.25" customHeight="1" x14ac:dyDescent="0.3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1:31" ht="14.25" customHeight="1" x14ac:dyDescent="0.3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1:31" ht="14.25" customHeight="1" x14ac:dyDescent="0.3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1:31" ht="14.25" customHeight="1" x14ac:dyDescent="0.3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1:31" ht="14.25" customHeight="1" x14ac:dyDescent="0.3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1:31" ht="14.25" customHeight="1" x14ac:dyDescent="0.3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1:31" ht="14.25" customHeight="1" x14ac:dyDescent="0.3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1:31" ht="14.25" customHeight="1" x14ac:dyDescent="0.3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1:31" ht="14.25" customHeight="1" x14ac:dyDescent="0.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</row>
    <row r="164" spans="1:31" ht="14.25" customHeight="1" x14ac:dyDescent="0.3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1:31" ht="14.25" customHeight="1" x14ac:dyDescent="0.3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  <row r="166" spans="1:31" ht="14.25" customHeight="1" x14ac:dyDescent="0.3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</row>
    <row r="167" spans="1:31" ht="14.25" customHeight="1" x14ac:dyDescent="0.3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1:31" ht="14.25" customHeight="1" x14ac:dyDescent="0.3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</row>
    <row r="169" spans="1:31" ht="14.25" customHeight="1" x14ac:dyDescent="0.3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</row>
    <row r="170" spans="1:31" ht="14.25" customHeight="1" x14ac:dyDescent="0.3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</row>
    <row r="171" spans="1:31" ht="14.25" customHeight="1" x14ac:dyDescent="0.3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</row>
    <row r="172" spans="1:31" ht="14.2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</row>
    <row r="173" spans="1:31" ht="14.25" customHeight="1" x14ac:dyDescent="0.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</row>
    <row r="174" spans="1:31" ht="14.25" customHeight="1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</row>
    <row r="175" spans="1:31" ht="14.25" customHeight="1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</row>
    <row r="176" spans="1:31" ht="14.25" customHeight="1" x14ac:dyDescent="0.3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</row>
    <row r="177" spans="1:31" ht="14.25" customHeight="1" x14ac:dyDescent="0.3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</row>
    <row r="178" spans="1:31" ht="14.25" customHeight="1" x14ac:dyDescent="0.3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</row>
    <row r="179" spans="1:31" ht="14.25" customHeight="1" x14ac:dyDescent="0.3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</row>
    <row r="180" spans="1:31" ht="14.25" customHeight="1" x14ac:dyDescent="0.3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1:31" ht="14.25" customHeight="1" x14ac:dyDescent="0.3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</row>
    <row r="182" spans="1:31" ht="14.25" customHeight="1" x14ac:dyDescent="0.3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</row>
    <row r="183" spans="1:31" ht="14.25" customHeight="1" x14ac:dyDescent="0.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1:31" ht="14.25" customHeight="1" x14ac:dyDescent="0.3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1:31" ht="14.25" customHeight="1" x14ac:dyDescent="0.3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1:31" ht="14.25" customHeight="1" x14ac:dyDescent="0.3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1:31" ht="14.25" customHeight="1" x14ac:dyDescent="0.3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1:31" ht="14.25" customHeight="1" x14ac:dyDescent="0.3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1:31" ht="14.25" customHeight="1" x14ac:dyDescent="0.3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1:31" ht="14.25" customHeight="1" x14ac:dyDescent="0.3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1:31" ht="14.25" customHeight="1" x14ac:dyDescent="0.3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1:31" ht="14.25" customHeight="1" x14ac:dyDescent="0.3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1:31" ht="14.25" customHeight="1" x14ac:dyDescent="0.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1:31" ht="14.25" customHeight="1" x14ac:dyDescent="0.3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1:31" ht="14.25" customHeight="1" x14ac:dyDescent="0.3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1:31" ht="14.25" customHeight="1" x14ac:dyDescent="0.3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1:31" ht="14.25" customHeight="1" x14ac:dyDescent="0.3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1:31" ht="14.25" customHeight="1" x14ac:dyDescent="0.3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1:31" ht="14.25" customHeight="1" x14ac:dyDescent="0.3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1:31" ht="14.25" customHeight="1" x14ac:dyDescent="0.3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1:31" ht="14.25" customHeight="1" x14ac:dyDescent="0.3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1:31" ht="14.25" customHeight="1" x14ac:dyDescent="0.3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1:31" ht="14.25" customHeight="1" x14ac:dyDescent="0.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1:31" ht="14.25" customHeight="1" x14ac:dyDescent="0.3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1:31" ht="14.25" customHeight="1" x14ac:dyDescent="0.3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1:31" ht="14.25" customHeight="1" x14ac:dyDescent="0.3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1:31" ht="14.25" customHeight="1" x14ac:dyDescent="0.3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1:31" ht="14.25" customHeight="1" x14ac:dyDescent="0.3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1:31" ht="14.25" customHeight="1" x14ac:dyDescent="0.3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1:31" ht="14.25" customHeight="1" x14ac:dyDescent="0.3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1:31" ht="14.25" customHeight="1" x14ac:dyDescent="0.3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1:31" ht="14.25" customHeight="1" x14ac:dyDescent="0.3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1:31" ht="14.25" customHeight="1" x14ac:dyDescent="0.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1:31" ht="14.25" customHeight="1" x14ac:dyDescent="0.3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1:31" ht="14.25" customHeight="1" x14ac:dyDescent="0.3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1:31" ht="14.25" customHeight="1" x14ac:dyDescent="0.3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1:31" ht="14.25" customHeight="1" x14ac:dyDescent="0.3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1:31" ht="14.25" customHeight="1" x14ac:dyDescent="0.3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1:31" ht="14.25" customHeight="1" x14ac:dyDescent="0.3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1:31" ht="14.25" customHeight="1" x14ac:dyDescent="0.3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1:31" ht="14.25" customHeight="1" x14ac:dyDescent="0.3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1:31" ht="14.25" customHeigh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1:31" ht="14.25" customHeight="1" x14ac:dyDescent="0.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1:31" ht="14.25" customHeight="1" x14ac:dyDescent="0.3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1:31" ht="14.25" customHeight="1" x14ac:dyDescent="0.3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1:31" ht="14.25" customHeight="1" x14ac:dyDescent="0.3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1:31" ht="14.25" customHeight="1" x14ac:dyDescent="0.3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1:31" ht="14.25" customHeight="1" x14ac:dyDescent="0.3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1:31" ht="14.25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1:31" ht="14.25" customHeight="1" x14ac:dyDescent="0.3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1:31" ht="14.25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1:31" ht="14.25" customHeight="1" x14ac:dyDescent="0.3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1:31" ht="14.25" customHeight="1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1:31" ht="14.25" customHeight="1" x14ac:dyDescent="0.3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1:31" ht="14.25" customHeight="1" x14ac:dyDescent="0.3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1:31" ht="14.25" customHeight="1" x14ac:dyDescent="0.3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1:31" ht="14.25" customHeight="1" x14ac:dyDescent="0.3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1:31" ht="14.25" customHeight="1" x14ac:dyDescent="0.3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1:31" ht="14.25" customHeight="1" x14ac:dyDescent="0.3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1:31" ht="14.25" customHeight="1" x14ac:dyDescent="0.3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1:31" ht="14.25" customHeight="1" x14ac:dyDescent="0.3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1:31" ht="14.25" customHeight="1" x14ac:dyDescent="0.3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</row>
    <row r="243" spans="1:31" ht="14.25" customHeight="1" x14ac:dyDescent="0.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</row>
    <row r="244" spans="1:31" ht="14.25" customHeight="1" x14ac:dyDescent="0.3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</row>
    <row r="245" spans="1:31" ht="14.25" customHeight="1" x14ac:dyDescent="0.3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</row>
    <row r="246" spans="1:31" ht="14.25" customHeight="1" x14ac:dyDescent="0.3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1:31" ht="14.25" customHeight="1" x14ac:dyDescent="0.3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</row>
    <row r="248" spans="1:31" ht="14.25" customHeight="1" x14ac:dyDescent="0.3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</row>
    <row r="249" spans="1:31" ht="14.25" customHeight="1" x14ac:dyDescent="0.3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</row>
    <row r="250" spans="1:31" ht="14.25" customHeight="1" x14ac:dyDescent="0.3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</row>
    <row r="251" spans="1:31" ht="14.25" customHeight="1" x14ac:dyDescent="0.3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</row>
    <row r="252" spans="1:31" ht="14.25" customHeight="1" x14ac:dyDescent="0.3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</row>
    <row r="253" spans="1:31" ht="14.25" customHeight="1" x14ac:dyDescent="0.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</row>
    <row r="254" spans="1:31" ht="14.25" customHeight="1" x14ac:dyDescent="0.3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</row>
    <row r="255" spans="1:31" ht="14.25" customHeight="1" x14ac:dyDescent="0.3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</row>
    <row r="256" spans="1:31" ht="14.25" customHeight="1" x14ac:dyDescent="0.3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</row>
    <row r="257" spans="1:31" ht="14.25" customHeight="1" x14ac:dyDescent="0.3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</row>
    <row r="258" spans="1:31" ht="14.25" customHeight="1" x14ac:dyDescent="0.3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</row>
    <row r="259" spans="1:31" ht="14.25" customHeight="1" x14ac:dyDescent="0.3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</row>
    <row r="260" spans="1:31" ht="14.25" customHeight="1" x14ac:dyDescent="0.3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</row>
    <row r="261" spans="1:31" ht="14.25" customHeight="1" x14ac:dyDescent="0.3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</row>
    <row r="262" spans="1:31" ht="14.25" customHeight="1" x14ac:dyDescent="0.3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1:31" ht="14.25" customHeight="1" x14ac:dyDescent="0.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1:31" ht="14.25" customHeight="1" x14ac:dyDescent="0.3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1:31" ht="14.25" customHeight="1" x14ac:dyDescent="0.3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1:31" ht="14.25" customHeight="1" x14ac:dyDescent="0.3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1:31" ht="14.25" customHeight="1" x14ac:dyDescent="0.3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1:31" ht="14.25" customHeight="1" x14ac:dyDescent="0.3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1:31" ht="14.25" customHeight="1" x14ac:dyDescent="0.3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1:31" ht="14.25" customHeight="1" x14ac:dyDescent="0.3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1:31" ht="14.25" customHeight="1" x14ac:dyDescent="0.3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1:31" ht="14.25" customHeight="1" x14ac:dyDescent="0.3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1:31" ht="14.25" customHeight="1" x14ac:dyDescent="0.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1:31" ht="14.25" customHeight="1" x14ac:dyDescent="0.3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1:31" ht="14.25" customHeight="1" x14ac:dyDescent="0.3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1:31" ht="14.25" customHeight="1" x14ac:dyDescent="0.3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1:31" ht="14.25" customHeight="1" x14ac:dyDescent="0.3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1:31" ht="14.25" customHeight="1" x14ac:dyDescent="0.3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1:31" ht="14.25" customHeight="1" x14ac:dyDescent="0.3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1:31" ht="14.25" customHeight="1" x14ac:dyDescent="0.3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1:31" ht="14.25" customHeight="1" x14ac:dyDescent="0.3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1:31" ht="14.25" customHeight="1" x14ac:dyDescent="0.3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1:31" ht="14.25" customHeight="1" x14ac:dyDescent="0.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1:31" ht="14.25" customHeight="1" x14ac:dyDescent="0.3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1:31" ht="14.25" customHeight="1" x14ac:dyDescent="0.3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1:31" ht="14.25" customHeight="1" x14ac:dyDescent="0.3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1:31" ht="14.25" customHeight="1" x14ac:dyDescent="0.3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1:31" ht="14.25" customHeight="1" x14ac:dyDescent="0.3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1:31" ht="14.25" customHeight="1" x14ac:dyDescent="0.3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1:31" ht="14.25" customHeight="1" x14ac:dyDescent="0.3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1:31" ht="14.25" customHeight="1" x14ac:dyDescent="0.3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1:31" ht="14.25" customHeight="1" x14ac:dyDescent="0.3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1:31" ht="14.25" customHeight="1" x14ac:dyDescent="0.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1:31" ht="14.25" customHeight="1" x14ac:dyDescent="0.3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1:31" ht="14.25" customHeight="1" x14ac:dyDescent="0.3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1:31" ht="14.25" customHeight="1" x14ac:dyDescent="0.3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1:31" ht="14.25" customHeight="1" x14ac:dyDescent="0.3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1:31" ht="14.25" customHeight="1" x14ac:dyDescent="0.3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1:31" ht="14.25" customHeight="1" x14ac:dyDescent="0.3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1:31" ht="14.25" customHeight="1" x14ac:dyDescent="0.3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1:31" ht="14.25" customHeight="1" x14ac:dyDescent="0.3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1:31" ht="14.25" customHeight="1" x14ac:dyDescent="0.3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1:31" ht="14.25" customHeight="1" x14ac:dyDescent="0.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1:31" ht="14.25" customHeight="1" x14ac:dyDescent="0.3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1:31" ht="14.25" customHeight="1" x14ac:dyDescent="0.3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1:31" ht="14.25" customHeight="1" x14ac:dyDescent="0.3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1:31" ht="14.25" customHeigh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1:31" ht="14.25" customHeight="1" x14ac:dyDescent="0.3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1:31" ht="14.25" customHeight="1" x14ac:dyDescent="0.3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1:31" ht="14.25" customHeight="1" x14ac:dyDescent="0.3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1:31" ht="14.25" customHeight="1" x14ac:dyDescent="0.3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1:31" ht="14.25" customHeight="1" x14ac:dyDescent="0.3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1:31" ht="14.25" customHeight="1" x14ac:dyDescent="0.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1:31" ht="14.25" customHeight="1" x14ac:dyDescent="0.3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1:31" ht="14.25" customHeight="1" x14ac:dyDescent="0.3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1:31" ht="14.25" customHeight="1" x14ac:dyDescent="0.3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1:31" ht="14.25" customHeight="1" x14ac:dyDescent="0.3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1:31" ht="14.25" customHeight="1" x14ac:dyDescent="0.3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1:31" ht="14.25" customHeight="1" x14ac:dyDescent="0.3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1:31" ht="14.25" customHeight="1" x14ac:dyDescent="0.3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1:31" ht="14.25" customHeight="1" x14ac:dyDescent="0.3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</row>
    <row r="322" spans="1:31" ht="14.25" customHeight="1" x14ac:dyDescent="0.3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</row>
    <row r="323" spans="1:31" ht="14.25" customHeight="1" x14ac:dyDescent="0.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</row>
    <row r="324" spans="1:31" ht="14.25" customHeight="1" x14ac:dyDescent="0.3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</row>
    <row r="325" spans="1:31" ht="14.25" customHeight="1" x14ac:dyDescent="0.3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</row>
    <row r="326" spans="1:31" ht="14.25" customHeight="1" x14ac:dyDescent="0.3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</row>
    <row r="327" spans="1:31" ht="14.25" customHeight="1" x14ac:dyDescent="0.3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</row>
    <row r="328" spans="1:31" ht="14.25" customHeight="1" x14ac:dyDescent="0.3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</row>
    <row r="329" spans="1:31" ht="14.25" customHeight="1" x14ac:dyDescent="0.3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</row>
    <row r="330" spans="1:31" ht="14.25" customHeight="1" x14ac:dyDescent="0.3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</row>
    <row r="331" spans="1:31" ht="14.25" customHeight="1" x14ac:dyDescent="0.3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</row>
    <row r="332" spans="1:31" ht="14.25" customHeight="1" x14ac:dyDescent="0.3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</row>
    <row r="333" spans="1:31" ht="14.25" customHeight="1" x14ac:dyDescent="0.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</row>
    <row r="334" spans="1:31" ht="14.25" customHeight="1" x14ac:dyDescent="0.3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</row>
    <row r="335" spans="1:31" ht="14.25" customHeight="1" x14ac:dyDescent="0.3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</row>
    <row r="336" spans="1:31" ht="14.25" customHeight="1" x14ac:dyDescent="0.3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</row>
    <row r="337" spans="1:31" ht="14.25" customHeight="1" x14ac:dyDescent="0.3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</row>
    <row r="338" spans="1:31" ht="14.25" customHeight="1" x14ac:dyDescent="0.3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</row>
    <row r="339" spans="1:31" ht="14.25" customHeight="1" x14ac:dyDescent="0.3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</row>
    <row r="340" spans="1:31" ht="14.25" customHeight="1" x14ac:dyDescent="0.3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</row>
    <row r="341" spans="1:31" ht="14.25" customHeight="1" x14ac:dyDescent="0.3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</row>
    <row r="342" spans="1:31" ht="14.25" customHeight="1" x14ac:dyDescent="0.3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</row>
    <row r="343" spans="1:31" ht="14.25" customHeight="1" x14ac:dyDescent="0.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</row>
    <row r="344" spans="1:31" ht="14.25" customHeight="1" x14ac:dyDescent="0.3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</row>
    <row r="345" spans="1:31" ht="14.25" customHeight="1" x14ac:dyDescent="0.3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</row>
    <row r="346" spans="1:31" ht="14.25" customHeight="1" x14ac:dyDescent="0.3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</row>
    <row r="347" spans="1:31" ht="14.25" customHeight="1" x14ac:dyDescent="0.3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</row>
    <row r="348" spans="1:31" ht="14.25" customHeight="1" x14ac:dyDescent="0.3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</row>
    <row r="349" spans="1:31" ht="14.25" customHeight="1" x14ac:dyDescent="0.3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</row>
    <row r="350" spans="1:31" ht="14.25" customHeight="1" x14ac:dyDescent="0.3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</row>
    <row r="351" spans="1:31" ht="14.25" customHeight="1" x14ac:dyDescent="0.3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</row>
    <row r="352" spans="1:31" ht="14.25" customHeight="1" x14ac:dyDescent="0.3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</row>
    <row r="353" spans="1:31" ht="14.25" customHeight="1" x14ac:dyDescent="0.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</row>
    <row r="354" spans="1:31" ht="14.25" customHeight="1" x14ac:dyDescent="0.3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</row>
    <row r="355" spans="1:31" ht="14.25" customHeight="1" x14ac:dyDescent="0.3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</row>
    <row r="356" spans="1:31" ht="14.25" customHeight="1" x14ac:dyDescent="0.3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</row>
    <row r="357" spans="1:31" ht="14.25" customHeight="1" x14ac:dyDescent="0.3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</row>
    <row r="358" spans="1:31" ht="14.25" customHeight="1" x14ac:dyDescent="0.3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</row>
    <row r="359" spans="1:31" ht="14.25" customHeight="1" x14ac:dyDescent="0.3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</row>
    <row r="360" spans="1:31" ht="14.25" customHeight="1" x14ac:dyDescent="0.3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</row>
    <row r="361" spans="1:31" ht="14.25" customHeight="1" x14ac:dyDescent="0.3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</row>
    <row r="362" spans="1:31" ht="14.25" customHeight="1" x14ac:dyDescent="0.3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</row>
    <row r="363" spans="1:31" ht="14.25" customHeight="1" x14ac:dyDescent="0.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</row>
    <row r="364" spans="1:31" ht="14.25" customHeight="1" x14ac:dyDescent="0.3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</row>
    <row r="365" spans="1:31" ht="14.25" customHeight="1" x14ac:dyDescent="0.3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</row>
    <row r="366" spans="1:31" ht="14.25" customHeight="1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</row>
    <row r="367" spans="1:31" ht="14.25" customHeight="1" x14ac:dyDescent="0.3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</row>
    <row r="368" spans="1:31" ht="14.25" customHeight="1" x14ac:dyDescent="0.3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</row>
    <row r="369" spans="1:31" ht="14.25" customHeight="1" x14ac:dyDescent="0.3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</row>
    <row r="370" spans="1:31" ht="14.25" customHeight="1" x14ac:dyDescent="0.3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</row>
    <row r="371" spans="1:31" ht="14.25" customHeight="1" x14ac:dyDescent="0.3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</row>
    <row r="372" spans="1:31" ht="14.25" customHeight="1" x14ac:dyDescent="0.3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</row>
    <row r="373" spans="1:31" ht="14.25" customHeight="1" x14ac:dyDescent="0.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</row>
    <row r="374" spans="1:31" ht="14.25" customHeight="1" x14ac:dyDescent="0.3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</row>
    <row r="375" spans="1:31" ht="14.25" customHeight="1" x14ac:dyDescent="0.3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</row>
    <row r="376" spans="1:31" ht="14.25" customHeight="1" x14ac:dyDescent="0.3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</row>
    <row r="377" spans="1:31" ht="14.25" customHeight="1" x14ac:dyDescent="0.3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</row>
    <row r="378" spans="1:31" ht="14.25" customHeight="1" x14ac:dyDescent="0.3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</row>
    <row r="379" spans="1:31" ht="14.25" customHeight="1" x14ac:dyDescent="0.3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</row>
    <row r="380" spans="1:31" ht="14.25" customHeight="1" x14ac:dyDescent="0.3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</row>
    <row r="381" spans="1:31" ht="14.25" customHeight="1" x14ac:dyDescent="0.3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</row>
    <row r="382" spans="1:31" ht="14.25" customHeight="1" x14ac:dyDescent="0.3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</row>
    <row r="383" spans="1:31" ht="14.25" customHeight="1" x14ac:dyDescent="0.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</row>
    <row r="384" spans="1:31" ht="14.25" customHeight="1" x14ac:dyDescent="0.3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</row>
    <row r="385" spans="1:31" ht="14.25" customHeight="1" x14ac:dyDescent="0.3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</row>
    <row r="386" spans="1:31" ht="14.25" customHeight="1" x14ac:dyDescent="0.3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</row>
    <row r="387" spans="1:31" ht="14.25" customHeight="1" x14ac:dyDescent="0.3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</row>
    <row r="388" spans="1:31" ht="14.25" customHeight="1" x14ac:dyDescent="0.3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</row>
    <row r="389" spans="1:31" ht="14.25" customHeight="1" x14ac:dyDescent="0.3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</row>
    <row r="390" spans="1:31" ht="14.25" customHeight="1" x14ac:dyDescent="0.3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</row>
    <row r="391" spans="1:31" ht="14.25" customHeight="1" x14ac:dyDescent="0.3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</row>
    <row r="392" spans="1:31" ht="14.25" customHeight="1" x14ac:dyDescent="0.3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</row>
    <row r="393" spans="1:31" ht="14.25" customHeight="1" x14ac:dyDescent="0.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</row>
    <row r="394" spans="1:31" ht="14.25" customHeight="1" x14ac:dyDescent="0.3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</row>
    <row r="395" spans="1:31" ht="14.25" customHeight="1" x14ac:dyDescent="0.3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</row>
    <row r="396" spans="1:31" ht="14.25" customHeight="1" x14ac:dyDescent="0.3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</row>
    <row r="397" spans="1:31" ht="14.25" customHeight="1" x14ac:dyDescent="0.3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</row>
    <row r="398" spans="1:31" ht="14.25" customHeight="1" x14ac:dyDescent="0.3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</row>
    <row r="399" spans="1:31" ht="14.25" customHeight="1" x14ac:dyDescent="0.3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</row>
    <row r="400" spans="1:31" ht="14.25" customHeight="1" x14ac:dyDescent="0.3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</row>
    <row r="401" spans="1:31" ht="14.25" customHeight="1" x14ac:dyDescent="0.3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</row>
    <row r="402" spans="1:31" ht="14.25" customHeight="1" x14ac:dyDescent="0.3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</row>
    <row r="403" spans="1:31" ht="14.25" customHeight="1" x14ac:dyDescent="0.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</row>
    <row r="404" spans="1:31" ht="14.25" customHeight="1" x14ac:dyDescent="0.3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</row>
    <row r="405" spans="1:31" ht="14.25" customHeight="1" x14ac:dyDescent="0.3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</row>
    <row r="406" spans="1:31" ht="14.25" customHeight="1" x14ac:dyDescent="0.3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</row>
    <row r="407" spans="1:31" ht="14.25" customHeight="1" x14ac:dyDescent="0.3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</row>
    <row r="408" spans="1:31" ht="14.25" customHeight="1" x14ac:dyDescent="0.3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</row>
    <row r="409" spans="1:31" ht="14.25" customHeight="1" x14ac:dyDescent="0.3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</row>
    <row r="410" spans="1:31" ht="14.25" customHeight="1" x14ac:dyDescent="0.3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</row>
    <row r="411" spans="1:31" ht="14.25" customHeight="1" x14ac:dyDescent="0.3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</row>
    <row r="412" spans="1:31" ht="14.25" customHeight="1" x14ac:dyDescent="0.3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</row>
    <row r="413" spans="1:31" ht="14.25" customHeight="1" x14ac:dyDescent="0.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</row>
    <row r="414" spans="1:31" ht="14.25" customHeight="1" x14ac:dyDescent="0.3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</row>
    <row r="415" spans="1:31" ht="14.25" customHeight="1" x14ac:dyDescent="0.3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</row>
    <row r="416" spans="1:31" ht="14.25" customHeight="1" x14ac:dyDescent="0.3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</row>
    <row r="417" spans="1:31" ht="14.25" customHeight="1" x14ac:dyDescent="0.3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</row>
    <row r="418" spans="1:31" ht="14.25" customHeight="1" x14ac:dyDescent="0.3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</row>
    <row r="419" spans="1:31" ht="14.25" customHeight="1" x14ac:dyDescent="0.3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</row>
    <row r="420" spans="1:31" ht="14.25" customHeight="1" x14ac:dyDescent="0.3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</row>
    <row r="421" spans="1:31" ht="14.25" customHeight="1" x14ac:dyDescent="0.3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</row>
    <row r="422" spans="1:31" ht="14.25" customHeight="1" x14ac:dyDescent="0.3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</row>
    <row r="423" spans="1:31" ht="14.25" customHeight="1" x14ac:dyDescent="0.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</row>
    <row r="424" spans="1:31" ht="14.25" customHeight="1" x14ac:dyDescent="0.3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</row>
    <row r="425" spans="1:31" ht="14.25" customHeight="1" x14ac:dyDescent="0.3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</row>
    <row r="426" spans="1:31" ht="14.25" customHeight="1" x14ac:dyDescent="0.3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</row>
    <row r="427" spans="1:31" ht="14.25" customHeight="1" x14ac:dyDescent="0.3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</row>
    <row r="428" spans="1:31" ht="14.25" customHeight="1" x14ac:dyDescent="0.3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</row>
    <row r="429" spans="1:31" ht="14.25" customHeight="1" x14ac:dyDescent="0.3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</row>
    <row r="430" spans="1:31" ht="14.25" customHeight="1" x14ac:dyDescent="0.3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</row>
    <row r="431" spans="1:31" ht="14.25" customHeight="1" x14ac:dyDescent="0.3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</row>
    <row r="432" spans="1:31" ht="14.25" customHeight="1" x14ac:dyDescent="0.3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</row>
    <row r="433" spans="1:31" ht="14.25" customHeight="1" x14ac:dyDescent="0.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</row>
    <row r="434" spans="1:31" ht="14.25" customHeight="1" x14ac:dyDescent="0.3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</row>
    <row r="435" spans="1:31" ht="14.25" customHeight="1" x14ac:dyDescent="0.3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</row>
    <row r="436" spans="1:31" ht="14.25" customHeight="1" x14ac:dyDescent="0.3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</row>
    <row r="437" spans="1:31" ht="14.25" customHeight="1" x14ac:dyDescent="0.3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</row>
    <row r="438" spans="1:31" ht="14.25" customHeight="1" x14ac:dyDescent="0.3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</row>
    <row r="439" spans="1:31" ht="14.25" customHeight="1" x14ac:dyDescent="0.3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</row>
    <row r="440" spans="1:31" ht="14.25" customHeight="1" x14ac:dyDescent="0.3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</row>
    <row r="441" spans="1:31" ht="14.25" customHeight="1" x14ac:dyDescent="0.3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</row>
    <row r="442" spans="1:31" ht="14.25" customHeight="1" x14ac:dyDescent="0.3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</row>
    <row r="443" spans="1:31" ht="14.25" customHeight="1" x14ac:dyDescent="0.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</row>
    <row r="444" spans="1:31" ht="14.25" customHeight="1" x14ac:dyDescent="0.3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</row>
    <row r="445" spans="1:31" ht="14.25" customHeight="1" x14ac:dyDescent="0.3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</row>
    <row r="446" spans="1:31" ht="14.25" customHeight="1" x14ac:dyDescent="0.3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</row>
    <row r="447" spans="1:31" ht="14.25" customHeight="1" x14ac:dyDescent="0.3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</row>
    <row r="448" spans="1:31" ht="14.25" customHeight="1" x14ac:dyDescent="0.3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</row>
    <row r="449" spans="1:31" ht="14.25" customHeight="1" x14ac:dyDescent="0.3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</row>
    <row r="450" spans="1:31" ht="14.25" customHeight="1" x14ac:dyDescent="0.3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</row>
    <row r="451" spans="1:31" ht="14.25" customHeight="1" x14ac:dyDescent="0.3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</row>
    <row r="452" spans="1:31" ht="14.25" customHeight="1" x14ac:dyDescent="0.3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</row>
    <row r="453" spans="1:31" ht="14.25" customHeight="1" x14ac:dyDescent="0.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</row>
    <row r="454" spans="1:31" ht="14.25" customHeight="1" x14ac:dyDescent="0.3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</row>
    <row r="455" spans="1:31" ht="14.25" customHeight="1" x14ac:dyDescent="0.3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</row>
    <row r="456" spans="1:31" ht="14.25" customHeight="1" x14ac:dyDescent="0.3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</row>
    <row r="457" spans="1:31" ht="14.25" customHeight="1" x14ac:dyDescent="0.3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</row>
    <row r="458" spans="1:31" ht="14.25" customHeight="1" x14ac:dyDescent="0.3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</row>
    <row r="459" spans="1:31" ht="14.25" customHeight="1" x14ac:dyDescent="0.3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</row>
    <row r="460" spans="1:31" ht="14.25" customHeight="1" x14ac:dyDescent="0.3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</row>
    <row r="461" spans="1:31" ht="14.25" customHeight="1" x14ac:dyDescent="0.3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</row>
    <row r="462" spans="1:31" ht="14.25" customHeight="1" x14ac:dyDescent="0.3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</row>
    <row r="463" spans="1:31" ht="14.25" customHeight="1" x14ac:dyDescent="0.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</row>
    <row r="464" spans="1:31" ht="14.25" customHeight="1" x14ac:dyDescent="0.3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</row>
    <row r="465" spans="1:31" ht="14.25" customHeight="1" x14ac:dyDescent="0.3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</row>
    <row r="466" spans="1:31" ht="14.25" customHeight="1" x14ac:dyDescent="0.3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</row>
    <row r="467" spans="1:31" ht="14.25" customHeight="1" x14ac:dyDescent="0.3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</row>
    <row r="468" spans="1:31" ht="14.25" customHeight="1" x14ac:dyDescent="0.3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</row>
    <row r="469" spans="1:31" ht="14.25" customHeight="1" x14ac:dyDescent="0.3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</row>
    <row r="470" spans="1:31" ht="14.25" customHeight="1" x14ac:dyDescent="0.3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</row>
    <row r="471" spans="1:31" ht="14.25" customHeight="1" x14ac:dyDescent="0.3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</row>
    <row r="472" spans="1:31" ht="14.25" customHeight="1" x14ac:dyDescent="0.3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</row>
    <row r="473" spans="1:31" ht="14.25" customHeight="1" x14ac:dyDescent="0.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</row>
    <row r="474" spans="1:31" ht="14.25" customHeight="1" x14ac:dyDescent="0.3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</row>
    <row r="475" spans="1:31" ht="14.25" customHeight="1" x14ac:dyDescent="0.3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</row>
    <row r="476" spans="1:31" ht="14.25" customHeight="1" x14ac:dyDescent="0.3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</row>
    <row r="477" spans="1:31" ht="14.25" customHeight="1" x14ac:dyDescent="0.3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</row>
    <row r="478" spans="1:31" ht="14.25" customHeight="1" x14ac:dyDescent="0.3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</row>
    <row r="479" spans="1:31" ht="14.25" customHeight="1" x14ac:dyDescent="0.3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</row>
    <row r="480" spans="1:31" ht="14.25" customHeight="1" x14ac:dyDescent="0.3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</row>
    <row r="481" spans="1:31" ht="14.25" customHeight="1" x14ac:dyDescent="0.3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</row>
    <row r="482" spans="1:31" ht="14.25" customHeight="1" x14ac:dyDescent="0.3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</row>
    <row r="483" spans="1:31" ht="14.25" customHeight="1" x14ac:dyDescent="0.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</row>
    <row r="484" spans="1:31" ht="14.25" customHeight="1" x14ac:dyDescent="0.3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</row>
    <row r="485" spans="1:31" ht="14.25" customHeight="1" x14ac:dyDescent="0.3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</row>
    <row r="486" spans="1:31" ht="14.25" customHeight="1" x14ac:dyDescent="0.3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</row>
    <row r="487" spans="1:31" ht="14.25" customHeight="1" x14ac:dyDescent="0.3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</row>
    <row r="488" spans="1:31" ht="14.25" customHeight="1" x14ac:dyDescent="0.3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</row>
    <row r="489" spans="1:31" ht="14.25" customHeight="1" x14ac:dyDescent="0.3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</row>
    <row r="490" spans="1:31" ht="14.25" customHeight="1" x14ac:dyDescent="0.3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</row>
    <row r="491" spans="1:31" ht="14.25" customHeight="1" x14ac:dyDescent="0.3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</row>
    <row r="492" spans="1:31" ht="14.25" customHeight="1" x14ac:dyDescent="0.3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</row>
    <row r="493" spans="1:31" ht="14.25" customHeight="1" x14ac:dyDescent="0.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</row>
    <row r="494" spans="1:31" ht="14.25" customHeight="1" x14ac:dyDescent="0.3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</row>
    <row r="495" spans="1:31" ht="14.25" customHeight="1" x14ac:dyDescent="0.3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</row>
    <row r="496" spans="1:31" ht="14.25" customHeight="1" x14ac:dyDescent="0.3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</row>
    <row r="497" spans="1:31" ht="14.25" customHeight="1" x14ac:dyDescent="0.3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</row>
    <row r="498" spans="1:31" ht="14.25" customHeight="1" x14ac:dyDescent="0.3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</row>
    <row r="499" spans="1:31" ht="14.25" customHeight="1" x14ac:dyDescent="0.3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</row>
    <row r="500" spans="1:31" ht="14.25" customHeight="1" x14ac:dyDescent="0.3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</row>
    <row r="501" spans="1:31" ht="14.25" customHeight="1" x14ac:dyDescent="0.3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</row>
    <row r="502" spans="1:31" ht="14.25" customHeight="1" x14ac:dyDescent="0.3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</row>
    <row r="503" spans="1:31" ht="14.25" customHeight="1" x14ac:dyDescent="0.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</row>
    <row r="504" spans="1:31" ht="14.25" customHeight="1" x14ac:dyDescent="0.3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</row>
    <row r="505" spans="1:31" ht="14.25" customHeight="1" x14ac:dyDescent="0.3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</row>
    <row r="506" spans="1:31" ht="14.25" customHeight="1" x14ac:dyDescent="0.3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</row>
    <row r="507" spans="1:31" ht="14.25" customHeight="1" x14ac:dyDescent="0.3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</row>
    <row r="508" spans="1:31" ht="14.25" customHeight="1" x14ac:dyDescent="0.3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</row>
    <row r="509" spans="1:31" ht="14.25" customHeight="1" x14ac:dyDescent="0.3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</row>
    <row r="510" spans="1:31" ht="14.25" customHeight="1" x14ac:dyDescent="0.3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</row>
    <row r="511" spans="1:31" ht="14.25" customHeight="1" x14ac:dyDescent="0.3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</row>
    <row r="512" spans="1:31" ht="14.25" customHeight="1" x14ac:dyDescent="0.3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</row>
    <row r="513" spans="1:31" ht="14.25" customHeight="1" x14ac:dyDescent="0.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</row>
    <row r="514" spans="1:31" ht="14.25" customHeight="1" x14ac:dyDescent="0.3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</row>
    <row r="515" spans="1:31" ht="14.25" customHeight="1" x14ac:dyDescent="0.3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</row>
    <row r="516" spans="1:31" ht="14.25" customHeight="1" x14ac:dyDescent="0.3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</row>
    <row r="517" spans="1:31" ht="14.25" customHeight="1" x14ac:dyDescent="0.3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</row>
    <row r="518" spans="1:31" ht="14.25" customHeight="1" x14ac:dyDescent="0.3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</row>
    <row r="519" spans="1:31" ht="14.25" customHeight="1" x14ac:dyDescent="0.3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</row>
    <row r="520" spans="1:31" ht="14.25" customHeight="1" x14ac:dyDescent="0.3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</row>
    <row r="521" spans="1:31" ht="14.25" customHeight="1" x14ac:dyDescent="0.3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</row>
    <row r="522" spans="1:31" ht="14.25" customHeight="1" x14ac:dyDescent="0.3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</row>
    <row r="523" spans="1:31" ht="14.25" customHeight="1" x14ac:dyDescent="0.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</row>
    <row r="524" spans="1:31" ht="14.25" customHeight="1" x14ac:dyDescent="0.3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</row>
    <row r="525" spans="1:31" ht="14.25" customHeight="1" x14ac:dyDescent="0.3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</row>
    <row r="526" spans="1:31" ht="14.25" customHeight="1" x14ac:dyDescent="0.3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</row>
    <row r="527" spans="1:31" ht="14.25" customHeight="1" x14ac:dyDescent="0.3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</row>
    <row r="528" spans="1:31" ht="14.25" customHeight="1" x14ac:dyDescent="0.3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</row>
    <row r="529" spans="1:31" ht="14.25" customHeight="1" x14ac:dyDescent="0.3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</row>
    <row r="530" spans="1:31" ht="14.25" customHeight="1" x14ac:dyDescent="0.3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</row>
    <row r="531" spans="1:31" ht="14.25" customHeight="1" x14ac:dyDescent="0.3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</row>
    <row r="532" spans="1:31" ht="14.25" customHeight="1" x14ac:dyDescent="0.3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</row>
    <row r="533" spans="1:31" ht="14.25" customHeight="1" x14ac:dyDescent="0.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</row>
    <row r="534" spans="1:31" ht="14.25" customHeight="1" x14ac:dyDescent="0.3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</row>
    <row r="535" spans="1:31" ht="14.25" customHeight="1" x14ac:dyDescent="0.3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</row>
    <row r="536" spans="1:31" ht="14.25" customHeight="1" x14ac:dyDescent="0.3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</row>
    <row r="537" spans="1:31" ht="14.25" customHeight="1" x14ac:dyDescent="0.3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</row>
    <row r="538" spans="1:31" ht="14.25" customHeight="1" x14ac:dyDescent="0.3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</row>
    <row r="539" spans="1:31" ht="14.25" customHeight="1" x14ac:dyDescent="0.3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</row>
    <row r="540" spans="1:31" ht="14.25" customHeight="1" x14ac:dyDescent="0.3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</row>
    <row r="541" spans="1:31" ht="14.25" customHeight="1" x14ac:dyDescent="0.3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</row>
    <row r="542" spans="1:31" ht="14.25" customHeight="1" x14ac:dyDescent="0.3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</row>
    <row r="543" spans="1:31" ht="14.25" customHeight="1" x14ac:dyDescent="0.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</row>
    <row r="544" spans="1:31" ht="14.25" customHeight="1" x14ac:dyDescent="0.3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</row>
    <row r="545" spans="1:31" ht="14.25" customHeight="1" x14ac:dyDescent="0.3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</row>
    <row r="546" spans="1:31" ht="14.25" customHeight="1" x14ac:dyDescent="0.3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</row>
    <row r="547" spans="1:31" ht="14.25" customHeight="1" x14ac:dyDescent="0.3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</row>
    <row r="548" spans="1:31" ht="14.25" customHeight="1" x14ac:dyDescent="0.3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</row>
    <row r="549" spans="1:31" ht="14.25" customHeight="1" x14ac:dyDescent="0.3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</row>
    <row r="550" spans="1:31" ht="14.25" customHeight="1" x14ac:dyDescent="0.3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</row>
    <row r="551" spans="1:31" ht="14.25" customHeight="1" x14ac:dyDescent="0.3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</row>
    <row r="552" spans="1:31" ht="14.25" customHeight="1" x14ac:dyDescent="0.3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</row>
    <row r="553" spans="1:31" ht="14.25" customHeight="1" x14ac:dyDescent="0.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</row>
    <row r="554" spans="1:31" ht="14.25" customHeight="1" x14ac:dyDescent="0.3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</row>
    <row r="555" spans="1:31" ht="14.25" customHeight="1" x14ac:dyDescent="0.3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</row>
    <row r="556" spans="1:31" ht="14.25" customHeight="1" x14ac:dyDescent="0.3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</row>
    <row r="557" spans="1:31" ht="14.25" customHeight="1" x14ac:dyDescent="0.3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</row>
    <row r="558" spans="1:31" ht="14.25" customHeight="1" x14ac:dyDescent="0.3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</row>
    <row r="559" spans="1:31" ht="14.25" customHeight="1" x14ac:dyDescent="0.3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</row>
    <row r="560" spans="1:31" ht="14.25" customHeight="1" x14ac:dyDescent="0.3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</row>
    <row r="561" spans="1:31" ht="14.25" customHeight="1" x14ac:dyDescent="0.3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</row>
    <row r="562" spans="1:31" ht="14.25" customHeight="1" x14ac:dyDescent="0.3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</row>
    <row r="563" spans="1:31" ht="14.25" customHeight="1" x14ac:dyDescent="0.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</row>
    <row r="564" spans="1:31" ht="14.25" customHeight="1" x14ac:dyDescent="0.3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</row>
    <row r="565" spans="1:31" ht="14.25" customHeight="1" x14ac:dyDescent="0.3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</row>
    <row r="566" spans="1:31" ht="14.25" customHeight="1" x14ac:dyDescent="0.3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</row>
    <row r="567" spans="1:31" ht="14.25" customHeight="1" x14ac:dyDescent="0.3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</row>
    <row r="568" spans="1:31" ht="14.25" customHeight="1" x14ac:dyDescent="0.3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</row>
    <row r="569" spans="1:31" ht="14.25" customHeight="1" x14ac:dyDescent="0.3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</row>
    <row r="570" spans="1:31" ht="14.25" customHeight="1" x14ac:dyDescent="0.3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</row>
    <row r="571" spans="1:31" ht="14.25" customHeight="1" x14ac:dyDescent="0.3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</row>
    <row r="572" spans="1:31" ht="14.25" customHeight="1" x14ac:dyDescent="0.3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</row>
    <row r="573" spans="1:31" ht="14.25" customHeight="1" x14ac:dyDescent="0.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</row>
    <row r="574" spans="1:31" ht="14.25" customHeight="1" x14ac:dyDescent="0.3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</row>
    <row r="575" spans="1:31" ht="14.25" customHeight="1" x14ac:dyDescent="0.3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</row>
    <row r="576" spans="1:31" ht="14.25" customHeight="1" x14ac:dyDescent="0.3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</row>
    <row r="577" spans="1:31" ht="14.25" customHeight="1" x14ac:dyDescent="0.3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</row>
    <row r="578" spans="1:31" ht="14.25" customHeight="1" x14ac:dyDescent="0.3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</row>
    <row r="579" spans="1:31" ht="14.25" customHeight="1" x14ac:dyDescent="0.3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</row>
    <row r="580" spans="1:31" ht="14.25" customHeight="1" x14ac:dyDescent="0.3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</row>
    <row r="581" spans="1:31" ht="14.25" customHeight="1" x14ac:dyDescent="0.3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</row>
    <row r="582" spans="1:31" ht="14.25" customHeight="1" x14ac:dyDescent="0.3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</row>
    <row r="583" spans="1:31" ht="14.25" customHeight="1" x14ac:dyDescent="0.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</row>
    <row r="584" spans="1:31" ht="14.25" customHeight="1" x14ac:dyDescent="0.3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</row>
    <row r="585" spans="1:31" ht="14.25" customHeight="1" x14ac:dyDescent="0.3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</row>
    <row r="586" spans="1:31" ht="14.25" customHeight="1" x14ac:dyDescent="0.3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</row>
    <row r="587" spans="1:31" ht="14.25" customHeight="1" x14ac:dyDescent="0.3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</row>
    <row r="588" spans="1:31" ht="14.25" customHeight="1" x14ac:dyDescent="0.3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</row>
    <row r="589" spans="1:31" ht="14.25" customHeight="1" x14ac:dyDescent="0.3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</row>
    <row r="590" spans="1:31" ht="14.25" customHeight="1" x14ac:dyDescent="0.3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</row>
    <row r="591" spans="1:31" ht="14.25" customHeight="1" x14ac:dyDescent="0.3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</row>
    <row r="592" spans="1:31" ht="14.25" customHeight="1" x14ac:dyDescent="0.3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</row>
    <row r="593" spans="1:31" ht="14.25" customHeight="1" x14ac:dyDescent="0.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</row>
    <row r="594" spans="1:31" ht="14.25" customHeight="1" x14ac:dyDescent="0.3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</row>
    <row r="595" spans="1:31" ht="14.25" customHeight="1" x14ac:dyDescent="0.3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</row>
    <row r="596" spans="1:31" ht="14.25" customHeight="1" x14ac:dyDescent="0.3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</row>
    <row r="597" spans="1:31" ht="14.25" customHeight="1" x14ac:dyDescent="0.3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</row>
    <row r="598" spans="1:31" ht="14.25" customHeight="1" x14ac:dyDescent="0.3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</row>
    <row r="599" spans="1:31" ht="14.25" customHeight="1" x14ac:dyDescent="0.3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</row>
    <row r="600" spans="1:31" ht="14.25" customHeight="1" x14ac:dyDescent="0.3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</row>
    <row r="601" spans="1:31" ht="14.25" customHeight="1" x14ac:dyDescent="0.3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</row>
    <row r="602" spans="1:31" ht="14.25" customHeight="1" x14ac:dyDescent="0.3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</row>
    <row r="603" spans="1:31" ht="14.25" customHeight="1" x14ac:dyDescent="0.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</row>
    <row r="604" spans="1:31" ht="14.25" customHeight="1" x14ac:dyDescent="0.3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</row>
    <row r="605" spans="1:31" ht="14.25" customHeight="1" x14ac:dyDescent="0.3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</row>
    <row r="606" spans="1:31" ht="14.25" customHeight="1" x14ac:dyDescent="0.3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</row>
    <row r="607" spans="1:31" ht="14.25" customHeight="1" x14ac:dyDescent="0.3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</row>
    <row r="608" spans="1:31" ht="14.25" customHeight="1" x14ac:dyDescent="0.3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</row>
    <row r="609" spans="1:31" ht="14.25" customHeight="1" x14ac:dyDescent="0.3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</row>
    <row r="610" spans="1:31" ht="14.25" customHeight="1" x14ac:dyDescent="0.3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</row>
    <row r="611" spans="1:31" ht="14.25" customHeight="1" x14ac:dyDescent="0.3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</row>
    <row r="612" spans="1:31" ht="14.25" customHeight="1" x14ac:dyDescent="0.3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</row>
    <row r="613" spans="1:31" ht="14.25" customHeight="1" x14ac:dyDescent="0.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</row>
    <row r="614" spans="1:31" ht="14.25" customHeight="1" x14ac:dyDescent="0.3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</row>
    <row r="615" spans="1:31" ht="14.25" customHeight="1" x14ac:dyDescent="0.3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</row>
    <row r="616" spans="1:31" ht="14.25" customHeight="1" x14ac:dyDescent="0.3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</row>
    <row r="617" spans="1:31" ht="14.25" customHeight="1" x14ac:dyDescent="0.3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</row>
    <row r="618" spans="1:31" ht="14.25" customHeight="1" x14ac:dyDescent="0.3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</row>
    <row r="619" spans="1:31" ht="14.25" customHeight="1" x14ac:dyDescent="0.3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</row>
    <row r="620" spans="1:31" ht="14.25" customHeight="1" x14ac:dyDescent="0.3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</row>
    <row r="621" spans="1:31" ht="14.25" customHeight="1" x14ac:dyDescent="0.3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</row>
    <row r="622" spans="1:31" ht="14.25" customHeight="1" x14ac:dyDescent="0.3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</row>
    <row r="623" spans="1:31" ht="14.25" customHeight="1" x14ac:dyDescent="0.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</row>
    <row r="624" spans="1:31" ht="14.25" customHeight="1" x14ac:dyDescent="0.3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</row>
    <row r="625" spans="1:31" ht="14.25" customHeight="1" x14ac:dyDescent="0.3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</row>
    <row r="626" spans="1:31" ht="14.25" customHeight="1" x14ac:dyDescent="0.3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</row>
    <row r="627" spans="1:31" ht="14.25" customHeight="1" x14ac:dyDescent="0.3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</row>
    <row r="628" spans="1:31" ht="14.25" customHeight="1" x14ac:dyDescent="0.3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</row>
    <row r="629" spans="1:31" ht="14.25" customHeight="1" x14ac:dyDescent="0.3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</row>
    <row r="630" spans="1:31" ht="14.25" customHeight="1" x14ac:dyDescent="0.3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</row>
    <row r="631" spans="1:31" ht="14.25" customHeight="1" x14ac:dyDescent="0.3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</row>
    <row r="632" spans="1:31" ht="14.25" customHeight="1" x14ac:dyDescent="0.3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</row>
    <row r="633" spans="1:31" ht="14.25" customHeight="1" x14ac:dyDescent="0.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</row>
    <row r="634" spans="1:31" ht="14.25" customHeight="1" x14ac:dyDescent="0.3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</row>
    <row r="635" spans="1:31" ht="14.25" customHeight="1" x14ac:dyDescent="0.3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</row>
    <row r="636" spans="1:31" ht="14.25" customHeight="1" x14ac:dyDescent="0.3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</row>
    <row r="637" spans="1:31" ht="14.25" customHeight="1" x14ac:dyDescent="0.3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</row>
    <row r="638" spans="1:31" ht="14.25" customHeight="1" x14ac:dyDescent="0.3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</row>
    <row r="639" spans="1:31" ht="14.25" customHeight="1" x14ac:dyDescent="0.3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</row>
    <row r="640" spans="1:31" ht="14.25" customHeight="1" x14ac:dyDescent="0.3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</row>
    <row r="641" spans="1:31" ht="14.25" customHeight="1" x14ac:dyDescent="0.3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</row>
    <row r="642" spans="1:31" ht="14.25" customHeight="1" x14ac:dyDescent="0.3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</row>
    <row r="643" spans="1:31" ht="14.25" customHeight="1" x14ac:dyDescent="0.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</row>
    <row r="644" spans="1:31" ht="14.25" customHeight="1" x14ac:dyDescent="0.3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</row>
    <row r="645" spans="1:31" ht="14.25" customHeight="1" x14ac:dyDescent="0.3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</row>
    <row r="646" spans="1:31" ht="14.25" customHeight="1" x14ac:dyDescent="0.3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</row>
    <row r="647" spans="1:31" ht="14.25" customHeight="1" x14ac:dyDescent="0.3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</row>
    <row r="648" spans="1:31" ht="14.25" customHeight="1" x14ac:dyDescent="0.3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</row>
    <row r="649" spans="1:31" ht="14.25" customHeight="1" x14ac:dyDescent="0.3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</row>
    <row r="650" spans="1:31" ht="14.25" customHeight="1" x14ac:dyDescent="0.3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</row>
    <row r="651" spans="1:31" ht="14.25" customHeight="1" x14ac:dyDescent="0.3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</row>
    <row r="652" spans="1:31" ht="14.25" customHeight="1" x14ac:dyDescent="0.3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</row>
    <row r="653" spans="1:31" ht="14.25" customHeight="1" x14ac:dyDescent="0.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</row>
    <row r="654" spans="1:31" ht="14.25" customHeight="1" x14ac:dyDescent="0.3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</row>
    <row r="655" spans="1:31" ht="14.25" customHeight="1" x14ac:dyDescent="0.3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</row>
    <row r="656" spans="1:31" ht="14.25" customHeight="1" x14ac:dyDescent="0.3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</row>
    <row r="657" spans="1:31" ht="14.25" customHeight="1" x14ac:dyDescent="0.3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</row>
    <row r="658" spans="1:31" ht="14.25" customHeight="1" x14ac:dyDescent="0.3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</row>
    <row r="659" spans="1:31" ht="14.25" customHeight="1" x14ac:dyDescent="0.3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</row>
    <row r="660" spans="1:31" ht="14.25" customHeight="1" x14ac:dyDescent="0.3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</row>
    <row r="661" spans="1:31" ht="14.25" customHeight="1" x14ac:dyDescent="0.3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</row>
    <row r="662" spans="1:31" ht="14.25" customHeight="1" x14ac:dyDescent="0.3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</row>
    <row r="663" spans="1:31" ht="14.25" customHeight="1" x14ac:dyDescent="0.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</row>
    <row r="664" spans="1:31" ht="14.25" customHeight="1" x14ac:dyDescent="0.3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</row>
    <row r="665" spans="1:31" ht="14.25" customHeight="1" x14ac:dyDescent="0.3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</row>
    <row r="666" spans="1:31" ht="14.25" customHeight="1" x14ac:dyDescent="0.3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</row>
    <row r="667" spans="1:31" ht="14.25" customHeight="1" x14ac:dyDescent="0.3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</row>
    <row r="668" spans="1:31" ht="14.25" customHeight="1" x14ac:dyDescent="0.3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</row>
    <row r="669" spans="1:31" ht="14.25" customHeight="1" x14ac:dyDescent="0.3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</row>
    <row r="670" spans="1:31" ht="14.25" customHeight="1" x14ac:dyDescent="0.3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</row>
    <row r="671" spans="1:31" ht="14.25" customHeight="1" x14ac:dyDescent="0.3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</row>
    <row r="672" spans="1:31" ht="14.25" customHeight="1" x14ac:dyDescent="0.3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</row>
    <row r="673" spans="1:31" ht="14.25" customHeight="1" x14ac:dyDescent="0.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</row>
    <row r="674" spans="1:31" ht="14.25" customHeight="1" x14ac:dyDescent="0.3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</row>
    <row r="675" spans="1:31" ht="14.25" customHeight="1" x14ac:dyDescent="0.3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</row>
    <row r="676" spans="1:31" ht="14.25" customHeight="1" x14ac:dyDescent="0.3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</row>
    <row r="677" spans="1:31" ht="14.25" customHeight="1" x14ac:dyDescent="0.3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</row>
    <row r="678" spans="1:31" ht="14.25" customHeight="1" x14ac:dyDescent="0.3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</row>
    <row r="679" spans="1:31" ht="14.25" customHeight="1" x14ac:dyDescent="0.3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</row>
    <row r="680" spans="1:31" ht="14.25" customHeight="1" x14ac:dyDescent="0.3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</row>
    <row r="681" spans="1:31" ht="14.25" customHeight="1" x14ac:dyDescent="0.3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</row>
    <row r="682" spans="1:31" ht="14.25" customHeight="1" x14ac:dyDescent="0.3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</row>
    <row r="683" spans="1:31" ht="14.25" customHeight="1" x14ac:dyDescent="0.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</row>
    <row r="684" spans="1:31" ht="14.25" customHeight="1" x14ac:dyDescent="0.3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</row>
    <row r="685" spans="1:31" ht="14.25" customHeight="1" x14ac:dyDescent="0.3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</row>
    <row r="686" spans="1:31" ht="14.25" customHeight="1" x14ac:dyDescent="0.3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</row>
    <row r="687" spans="1:31" ht="14.25" customHeight="1" x14ac:dyDescent="0.3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</row>
    <row r="688" spans="1:31" ht="14.25" customHeight="1" x14ac:dyDescent="0.3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</row>
    <row r="689" spans="1:31" ht="14.25" customHeight="1" x14ac:dyDescent="0.3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</row>
    <row r="690" spans="1:31" ht="14.25" customHeight="1" x14ac:dyDescent="0.3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</row>
    <row r="691" spans="1:31" ht="14.25" customHeight="1" x14ac:dyDescent="0.3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</row>
    <row r="692" spans="1:31" ht="14.25" customHeight="1" x14ac:dyDescent="0.3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</row>
    <row r="693" spans="1:31" ht="14.25" customHeight="1" x14ac:dyDescent="0.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</row>
    <row r="694" spans="1:31" ht="14.25" customHeight="1" x14ac:dyDescent="0.3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</row>
    <row r="695" spans="1:31" ht="14.25" customHeight="1" x14ac:dyDescent="0.3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</row>
    <row r="696" spans="1:31" ht="14.25" customHeight="1" x14ac:dyDescent="0.3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</row>
    <row r="697" spans="1:31" ht="14.25" customHeight="1" x14ac:dyDescent="0.3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</row>
    <row r="698" spans="1:31" ht="14.25" customHeight="1" x14ac:dyDescent="0.3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</row>
    <row r="699" spans="1:31" ht="14.25" customHeight="1" x14ac:dyDescent="0.3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</row>
    <row r="700" spans="1:31" ht="14.25" customHeight="1" x14ac:dyDescent="0.3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</row>
    <row r="701" spans="1:31" ht="14.25" customHeight="1" x14ac:dyDescent="0.3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</row>
    <row r="702" spans="1:31" ht="14.25" customHeight="1" x14ac:dyDescent="0.3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</row>
    <row r="703" spans="1:31" ht="14.25" customHeight="1" x14ac:dyDescent="0.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</row>
    <row r="704" spans="1:31" ht="14.25" customHeight="1" x14ac:dyDescent="0.3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</row>
    <row r="705" spans="1:31" ht="14.25" customHeight="1" x14ac:dyDescent="0.3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</row>
    <row r="706" spans="1:31" ht="14.25" customHeight="1" x14ac:dyDescent="0.3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</row>
    <row r="707" spans="1:31" ht="14.25" customHeight="1" x14ac:dyDescent="0.3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</row>
    <row r="708" spans="1:31" ht="14.25" customHeight="1" x14ac:dyDescent="0.3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</row>
    <row r="709" spans="1:31" ht="14.25" customHeight="1" x14ac:dyDescent="0.3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</row>
    <row r="710" spans="1:31" ht="14.25" customHeight="1" x14ac:dyDescent="0.3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</row>
    <row r="711" spans="1:31" ht="14.25" customHeight="1" x14ac:dyDescent="0.3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</row>
    <row r="712" spans="1:31" ht="14.25" customHeight="1" x14ac:dyDescent="0.3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</row>
    <row r="713" spans="1:31" ht="14.25" customHeight="1" x14ac:dyDescent="0.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</row>
    <row r="714" spans="1:31" ht="14.25" customHeight="1" x14ac:dyDescent="0.3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</row>
    <row r="715" spans="1:31" ht="14.25" customHeight="1" x14ac:dyDescent="0.3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</row>
    <row r="716" spans="1:31" ht="14.25" customHeight="1" x14ac:dyDescent="0.3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</row>
    <row r="717" spans="1:31" ht="14.25" customHeight="1" x14ac:dyDescent="0.3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</row>
    <row r="718" spans="1:31" ht="14.25" customHeight="1" x14ac:dyDescent="0.3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</row>
    <row r="719" spans="1:31" ht="14.25" customHeight="1" x14ac:dyDescent="0.3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</row>
    <row r="720" spans="1:31" ht="14.25" customHeight="1" x14ac:dyDescent="0.3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</row>
    <row r="721" spans="1:31" ht="14.25" customHeight="1" x14ac:dyDescent="0.3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</row>
    <row r="722" spans="1:31" ht="14.25" customHeight="1" x14ac:dyDescent="0.3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</row>
    <row r="723" spans="1:31" ht="14.25" customHeight="1" x14ac:dyDescent="0.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</row>
    <row r="724" spans="1:31" ht="14.25" customHeight="1" x14ac:dyDescent="0.3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</row>
    <row r="725" spans="1:31" ht="14.25" customHeight="1" x14ac:dyDescent="0.3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</row>
    <row r="726" spans="1:31" ht="14.25" customHeight="1" x14ac:dyDescent="0.3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</row>
    <row r="727" spans="1:31" ht="14.25" customHeight="1" x14ac:dyDescent="0.3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</row>
    <row r="728" spans="1:31" ht="14.25" customHeight="1" x14ac:dyDescent="0.3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</row>
    <row r="729" spans="1:31" ht="14.25" customHeight="1" x14ac:dyDescent="0.3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</row>
    <row r="730" spans="1:31" ht="14.25" customHeight="1" x14ac:dyDescent="0.3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</row>
    <row r="731" spans="1:31" ht="14.25" customHeight="1" x14ac:dyDescent="0.3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</row>
    <row r="732" spans="1:31" ht="14.25" customHeight="1" x14ac:dyDescent="0.3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</row>
    <row r="733" spans="1:31" ht="14.25" customHeight="1" x14ac:dyDescent="0.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</row>
    <row r="734" spans="1:31" ht="14.25" customHeight="1" x14ac:dyDescent="0.3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</row>
    <row r="735" spans="1:31" ht="14.25" customHeight="1" x14ac:dyDescent="0.3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</row>
    <row r="736" spans="1:31" ht="14.25" customHeight="1" x14ac:dyDescent="0.3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</row>
    <row r="737" spans="1:31" ht="14.25" customHeight="1" x14ac:dyDescent="0.3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</row>
    <row r="738" spans="1:31" ht="14.25" customHeight="1" x14ac:dyDescent="0.3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</row>
    <row r="739" spans="1:31" ht="14.25" customHeight="1" x14ac:dyDescent="0.3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</row>
    <row r="740" spans="1:31" ht="14.25" customHeight="1" x14ac:dyDescent="0.3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</row>
    <row r="741" spans="1:31" ht="14.25" customHeight="1" x14ac:dyDescent="0.3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</row>
    <row r="742" spans="1:31" ht="14.25" customHeight="1" x14ac:dyDescent="0.3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</row>
    <row r="743" spans="1:31" ht="14.25" customHeight="1" x14ac:dyDescent="0.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</row>
    <row r="744" spans="1:31" ht="14.25" customHeight="1" x14ac:dyDescent="0.3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</row>
    <row r="745" spans="1:31" ht="14.25" customHeight="1" x14ac:dyDescent="0.3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</row>
    <row r="746" spans="1:31" ht="14.25" customHeight="1" x14ac:dyDescent="0.3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</row>
    <row r="747" spans="1:31" ht="14.25" customHeight="1" x14ac:dyDescent="0.3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</row>
    <row r="748" spans="1:31" ht="14.25" customHeight="1" x14ac:dyDescent="0.3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</row>
    <row r="749" spans="1:31" ht="14.25" customHeight="1" x14ac:dyDescent="0.3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</row>
    <row r="750" spans="1:31" ht="14.25" customHeight="1" x14ac:dyDescent="0.3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</row>
    <row r="751" spans="1:31" ht="14.25" customHeight="1" x14ac:dyDescent="0.3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</row>
    <row r="752" spans="1:31" ht="14.25" customHeight="1" x14ac:dyDescent="0.3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</row>
    <row r="753" spans="1:31" ht="14.25" customHeight="1" x14ac:dyDescent="0.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</row>
    <row r="754" spans="1:31" ht="14.25" customHeight="1" x14ac:dyDescent="0.3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</row>
    <row r="755" spans="1:31" ht="14.25" customHeight="1" x14ac:dyDescent="0.3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</row>
    <row r="756" spans="1:31" ht="14.25" customHeight="1" x14ac:dyDescent="0.3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</row>
    <row r="757" spans="1:31" ht="14.25" customHeight="1" x14ac:dyDescent="0.3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</row>
    <row r="758" spans="1:31" ht="14.25" customHeight="1" x14ac:dyDescent="0.3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</row>
    <row r="759" spans="1:31" ht="14.25" customHeight="1" x14ac:dyDescent="0.3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</row>
    <row r="760" spans="1:31" ht="14.25" customHeight="1" x14ac:dyDescent="0.3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</row>
    <row r="761" spans="1:31" ht="14.25" customHeight="1" x14ac:dyDescent="0.3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</row>
    <row r="762" spans="1:31" ht="14.25" customHeight="1" x14ac:dyDescent="0.3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</row>
    <row r="763" spans="1:31" ht="14.25" customHeight="1" x14ac:dyDescent="0.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</row>
    <row r="764" spans="1:31" ht="14.25" customHeight="1" x14ac:dyDescent="0.3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</row>
    <row r="765" spans="1:31" ht="14.25" customHeight="1" x14ac:dyDescent="0.3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</row>
    <row r="766" spans="1:31" ht="14.25" customHeight="1" x14ac:dyDescent="0.3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</row>
    <row r="767" spans="1:31" ht="14.25" customHeight="1" x14ac:dyDescent="0.3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</row>
    <row r="768" spans="1:31" ht="14.25" customHeight="1" x14ac:dyDescent="0.3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</row>
    <row r="769" spans="1:31" ht="14.25" customHeight="1" x14ac:dyDescent="0.3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</row>
    <row r="770" spans="1:31" ht="14.25" customHeight="1" x14ac:dyDescent="0.3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</row>
    <row r="771" spans="1:31" ht="14.25" customHeight="1" x14ac:dyDescent="0.3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</row>
    <row r="772" spans="1:31" ht="14.25" customHeight="1" x14ac:dyDescent="0.3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</row>
    <row r="773" spans="1:31" ht="14.25" customHeight="1" x14ac:dyDescent="0.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</row>
    <row r="774" spans="1:31" ht="14.25" customHeight="1" x14ac:dyDescent="0.3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</row>
    <row r="775" spans="1:31" ht="14.25" customHeight="1" x14ac:dyDescent="0.3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</row>
    <row r="776" spans="1:31" ht="14.25" customHeight="1" x14ac:dyDescent="0.3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</row>
    <row r="777" spans="1:31" ht="14.25" customHeight="1" x14ac:dyDescent="0.3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</row>
    <row r="778" spans="1:31" ht="14.25" customHeight="1" x14ac:dyDescent="0.3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</row>
    <row r="779" spans="1:31" ht="14.25" customHeight="1" x14ac:dyDescent="0.3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</row>
    <row r="780" spans="1:31" ht="14.25" customHeight="1" x14ac:dyDescent="0.3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</row>
    <row r="781" spans="1:31" ht="14.25" customHeight="1" x14ac:dyDescent="0.3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</row>
    <row r="782" spans="1:31" ht="14.25" customHeight="1" x14ac:dyDescent="0.3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</row>
    <row r="783" spans="1:31" ht="14.25" customHeight="1" x14ac:dyDescent="0.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</row>
    <row r="784" spans="1:31" ht="14.25" customHeight="1" x14ac:dyDescent="0.3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</row>
    <row r="785" spans="1:31" ht="14.25" customHeight="1" x14ac:dyDescent="0.3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</row>
    <row r="786" spans="1:31" ht="14.25" customHeight="1" x14ac:dyDescent="0.3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</row>
    <row r="787" spans="1:31" ht="14.25" customHeight="1" x14ac:dyDescent="0.3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</row>
    <row r="788" spans="1:31" ht="14.25" customHeight="1" x14ac:dyDescent="0.3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</row>
    <row r="789" spans="1:31" ht="14.25" customHeight="1" x14ac:dyDescent="0.3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</row>
    <row r="790" spans="1:31" ht="14.25" customHeight="1" x14ac:dyDescent="0.3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</row>
    <row r="791" spans="1:31" ht="14.25" customHeight="1" x14ac:dyDescent="0.3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</row>
    <row r="792" spans="1:31" ht="14.25" customHeight="1" x14ac:dyDescent="0.3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</row>
    <row r="793" spans="1:31" ht="14.25" customHeight="1" x14ac:dyDescent="0.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</row>
    <row r="794" spans="1:31" ht="14.25" customHeight="1" x14ac:dyDescent="0.3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</row>
    <row r="795" spans="1:31" ht="14.25" customHeight="1" x14ac:dyDescent="0.3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</row>
    <row r="796" spans="1:31" ht="14.25" customHeight="1" x14ac:dyDescent="0.3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</row>
    <row r="797" spans="1:31" ht="14.25" customHeight="1" x14ac:dyDescent="0.3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</row>
    <row r="798" spans="1:31" ht="14.25" customHeight="1" x14ac:dyDescent="0.3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</row>
    <row r="799" spans="1:31" ht="14.25" customHeight="1" x14ac:dyDescent="0.3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</row>
    <row r="800" spans="1:31" ht="14.25" customHeight="1" x14ac:dyDescent="0.3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</row>
    <row r="801" spans="1:31" ht="14.25" customHeight="1" x14ac:dyDescent="0.3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</row>
    <row r="802" spans="1:31" ht="14.25" customHeight="1" x14ac:dyDescent="0.3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</row>
    <row r="803" spans="1:31" ht="14.25" customHeight="1" x14ac:dyDescent="0.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</row>
    <row r="804" spans="1:31" ht="14.25" customHeight="1" x14ac:dyDescent="0.3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</row>
    <row r="805" spans="1:31" ht="14.25" customHeight="1" x14ac:dyDescent="0.3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</row>
    <row r="806" spans="1:31" ht="14.25" customHeight="1" x14ac:dyDescent="0.3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</row>
    <row r="807" spans="1:31" ht="14.25" customHeight="1" x14ac:dyDescent="0.3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</row>
    <row r="808" spans="1:31" ht="14.25" customHeight="1" x14ac:dyDescent="0.3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</row>
    <row r="809" spans="1:31" ht="14.25" customHeight="1" x14ac:dyDescent="0.3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</row>
    <row r="810" spans="1:31" ht="14.25" customHeight="1" x14ac:dyDescent="0.3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</row>
    <row r="811" spans="1:31" ht="14.25" customHeight="1" x14ac:dyDescent="0.3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</row>
    <row r="812" spans="1:31" ht="14.25" customHeight="1" x14ac:dyDescent="0.3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</row>
    <row r="813" spans="1:31" ht="14.25" customHeight="1" x14ac:dyDescent="0.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</row>
    <row r="814" spans="1:31" ht="14.25" customHeight="1" x14ac:dyDescent="0.3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</row>
    <row r="815" spans="1:31" ht="14.25" customHeight="1" x14ac:dyDescent="0.3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</row>
    <row r="816" spans="1:31" ht="14.25" customHeight="1" x14ac:dyDescent="0.3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</row>
    <row r="817" spans="1:31" ht="14.25" customHeight="1" x14ac:dyDescent="0.3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</row>
    <row r="818" spans="1:31" ht="14.25" customHeight="1" x14ac:dyDescent="0.3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</row>
    <row r="819" spans="1:31" ht="14.25" customHeight="1" x14ac:dyDescent="0.3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</row>
    <row r="820" spans="1:31" ht="14.25" customHeight="1" x14ac:dyDescent="0.3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</row>
    <row r="821" spans="1:31" ht="14.25" customHeight="1" x14ac:dyDescent="0.3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</row>
    <row r="822" spans="1:31" ht="14.25" customHeight="1" x14ac:dyDescent="0.3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</row>
    <row r="823" spans="1:31" ht="14.25" customHeight="1" x14ac:dyDescent="0.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</row>
    <row r="824" spans="1:31" ht="14.25" customHeight="1" x14ac:dyDescent="0.3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</row>
    <row r="825" spans="1:31" ht="14.25" customHeight="1" x14ac:dyDescent="0.3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</row>
    <row r="826" spans="1:31" ht="14.25" customHeight="1" x14ac:dyDescent="0.3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</row>
    <row r="827" spans="1:31" ht="14.25" customHeight="1" x14ac:dyDescent="0.3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</row>
    <row r="828" spans="1:31" ht="14.25" customHeight="1" x14ac:dyDescent="0.3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</row>
    <row r="829" spans="1:31" ht="14.25" customHeight="1" x14ac:dyDescent="0.3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</row>
    <row r="830" spans="1:31" ht="14.25" customHeight="1" x14ac:dyDescent="0.3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</row>
    <row r="831" spans="1:31" ht="14.25" customHeight="1" x14ac:dyDescent="0.3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</row>
    <row r="832" spans="1:31" ht="14.25" customHeight="1" x14ac:dyDescent="0.3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</row>
    <row r="833" spans="1:31" ht="14.25" customHeight="1" x14ac:dyDescent="0.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</row>
    <row r="834" spans="1:31" ht="14.25" customHeight="1" x14ac:dyDescent="0.3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</row>
    <row r="835" spans="1:31" ht="14.25" customHeight="1" x14ac:dyDescent="0.3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</row>
    <row r="836" spans="1:31" ht="14.25" customHeight="1" x14ac:dyDescent="0.3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</row>
    <row r="837" spans="1:31" ht="14.25" customHeight="1" x14ac:dyDescent="0.3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</row>
    <row r="838" spans="1:31" ht="14.25" customHeight="1" x14ac:dyDescent="0.3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</row>
    <row r="839" spans="1:31" ht="14.25" customHeight="1" x14ac:dyDescent="0.3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</row>
    <row r="840" spans="1:31" ht="14.25" customHeight="1" x14ac:dyDescent="0.3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</row>
    <row r="841" spans="1:31" ht="14.25" customHeight="1" x14ac:dyDescent="0.3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</row>
    <row r="842" spans="1:31" ht="14.25" customHeight="1" x14ac:dyDescent="0.3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</row>
    <row r="843" spans="1:31" ht="14.25" customHeight="1" x14ac:dyDescent="0.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</row>
    <row r="844" spans="1:31" ht="14.25" customHeight="1" x14ac:dyDescent="0.3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</row>
    <row r="845" spans="1:31" ht="14.25" customHeight="1" x14ac:dyDescent="0.3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</row>
    <row r="846" spans="1:31" ht="14.25" customHeight="1" x14ac:dyDescent="0.3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</row>
    <row r="847" spans="1:31" ht="14.25" customHeight="1" x14ac:dyDescent="0.3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</row>
    <row r="848" spans="1:31" ht="14.25" customHeight="1" x14ac:dyDescent="0.3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</row>
    <row r="849" spans="1:31" ht="14.25" customHeight="1" x14ac:dyDescent="0.3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</row>
    <row r="850" spans="1:31" ht="14.25" customHeight="1" x14ac:dyDescent="0.3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</row>
    <row r="851" spans="1:31" ht="14.25" customHeight="1" x14ac:dyDescent="0.3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</row>
    <row r="852" spans="1:31" ht="14.25" customHeight="1" x14ac:dyDescent="0.3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</row>
    <row r="853" spans="1:31" ht="14.25" customHeight="1" x14ac:dyDescent="0.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</row>
    <row r="854" spans="1:31" ht="14.25" customHeight="1" x14ac:dyDescent="0.3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</row>
    <row r="855" spans="1:31" ht="14.25" customHeight="1" x14ac:dyDescent="0.3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</row>
    <row r="856" spans="1:31" ht="14.25" customHeight="1" x14ac:dyDescent="0.3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</row>
    <row r="857" spans="1:31" ht="14.25" customHeight="1" x14ac:dyDescent="0.3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</row>
    <row r="858" spans="1:31" ht="14.25" customHeight="1" x14ac:dyDescent="0.3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</row>
    <row r="859" spans="1:31" ht="14.25" customHeight="1" x14ac:dyDescent="0.3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</row>
    <row r="860" spans="1:31" ht="14.25" customHeight="1" x14ac:dyDescent="0.3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</row>
    <row r="861" spans="1:31" ht="14.25" customHeight="1" x14ac:dyDescent="0.3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</row>
    <row r="862" spans="1:31" ht="14.25" customHeight="1" x14ac:dyDescent="0.3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</row>
    <row r="863" spans="1:31" ht="14.25" customHeight="1" x14ac:dyDescent="0.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</row>
    <row r="864" spans="1:31" ht="14.25" customHeight="1" x14ac:dyDescent="0.3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</row>
    <row r="865" spans="1:31" ht="14.25" customHeight="1" x14ac:dyDescent="0.3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</row>
    <row r="866" spans="1:31" ht="14.25" customHeight="1" x14ac:dyDescent="0.3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</row>
    <row r="867" spans="1:31" ht="14.25" customHeight="1" x14ac:dyDescent="0.3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</row>
    <row r="868" spans="1:31" ht="14.25" customHeight="1" x14ac:dyDescent="0.3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</row>
    <row r="869" spans="1:31" ht="14.25" customHeight="1" x14ac:dyDescent="0.3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</row>
    <row r="870" spans="1:31" ht="14.25" customHeight="1" x14ac:dyDescent="0.3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</row>
    <row r="871" spans="1:31" ht="14.25" customHeight="1" x14ac:dyDescent="0.3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</row>
    <row r="872" spans="1:31" ht="14.25" customHeight="1" x14ac:dyDescent="0.3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</row>
    <row r="873" spans="1:31" ht="14.25" customHeight="1" x14ac:dyDescent="0.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</row>
    <row r="874" spans="1:31" ht="14.25" customHeight="1" x14ac:dyDescent="0.3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</row>
    <row r="875" spans="1:31" ht="14.25" customHeight="1" x14ac:dyDescent="0.3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</row>
    <row r="876" spans="1:31" ht="14.25" customHeight="1" x14ac:dyDescent="0.3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</row>
    <row r="877" spans="1:31" ht="14.25" customHeight="1" x14ac:dyDescent="0.3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</row>
    <row r="878" spans="1:31" ht="14.25" customHeight="1" x14ac:dyDescent="0.3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</row>
    <row r="879" spans="1:31" ht="14.25" customHeight="1" x14ac:dyDescent="0.3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</row>
    <row r="880" spans="1:31" ht="14.25" customHeight="1" x14ac:dyDescent="0.3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</row>
    <row r="881" spans="1:31" ht="14.25" customHeight="1" x14ac:dyDescent="0.3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</row>
    <row r="882" spans="1:31" ht="14.25" customHeight="1" x14ac:dyDescent="0.3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</row>
    <row r="883" spans="1:31" ht="14.25" customHeight="1" x14ac:dyDescent="0.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</row>
    <row r="884" spans="1:31" ht="14.25" customHeight="1" x14ac:dyDescent="0.3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</row>
    <row r="885" spans="1:31" ht="14.25" customHeight="1" x14ac:dyDescent="0.3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</row>
    <row r="886" spans="1:31" ht="14.25" customHeight="1" x14ac:dyDescent="0.3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</row>
    <row r="887" spans="1:31" ht="14.25" customHeight="1" x14ac:dyDescent="0.3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</row>
    <row r="888" spans="1:31" ht="14.25" customHeight="1" x14ac:dyDescent="0.3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</row>
    <row r="889" spans="1:31" ht="14.25" customHeight="1" x14ac:dyDescent="0.3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</row>
    <row r="890" spans="1:31" ht="14.25" customHeight="1" x14ac:dyDescent="0.3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</row>
    <row r="891" spans="1:31" ht="14.25" customHeight="1" x14ac:dyDescent="0.3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</row>
    <row r="892" spans="1:31" ht="14.25" customHeight="1" x14ac:dyDescent="0.3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</row>
    <row r="893" spans="1:31" ht="14.25" customHeight="1" x14ac:dyDescent="0.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</row>
    <row r="894" spans="1:31" ht="14.25" customHeight="1" x14ac:dyDescent="0.3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</row>
    <row r="895" spans="1:31" ht="14.25" customHeight="1" x14ac:dyDescent="0.3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</row>
    <row r="896" spans="1:31" ht="14.25" customHeight="1" x14ac:dyDescent="0.3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</row>
    <row r="897" spans="1:31" ht="14.25" customHeight="1" x14ac:dyDescent="0.3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</row>
    <row r="898" spans="1:31" ht="14.25" customHeight="1" x14ac:dyDescent="0.3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</row>
    <row r="899" spans="1:31" ht="14.25" customHeight="1" x14ac:dyDescent="0.3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</row>
    <row r="900" spans="1:31" ht="14.25" customHeight="1" x14ac:dyDescent="0.3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</row>
    <row r="901" spans="1:31" ht="14.25" customHeight="1" x14ac:dyDescent="0.3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</row>
    <row r="902" spans="1:31" ht="14.25" customHeight="1" x14ac:dyDescent="0.3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</row>
    <row r="903" spans="1:31" ht="14.25" customHeight="1" x14ac:dyDescent="0.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</row>
    <row r="904" spans="1:31" ht="14.25" customHeight="1" x14ac:dyDescent="0.3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</row>
    <row r="905" spans="1:31" ht="14.25" customHeight="1" x14ac:dyDescent="0.3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</row>
    <row r="906" spans="1:31" ht="14.25" customHeight="1" x14ac:dyDescent="0.3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</row>
    <row r="907" spans="1:31" ht="14.25" customHeight="1" x14ac:dyDescent="0.3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</row>
    <row r="908" spans="1:31" ht="14.25" customHeight="1" x14ac:dyDescent="0.3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</row>
    <row r="909" spans="1:31" ht="14.25" customHeight="1" x14ac:dyDescent="0.3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</row>
    <row r="910" spans="1:31" ht="14.25" customHeight="1" x14ac:dyDescent="0.3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</row>
    <row r="911" spans="1:31" ht="14.25" customHeight="1" x14ac:dyDescent="0.3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</row>
    <row r="912" spans="1:31" ht="14.25" customHeight="1" x14ac:dyDescent="0.3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</row>
    <row r="913" spans="1:31" ht="14.25" customHeight="1" x14ac:dyDescent="0.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</row>
    <row r="914" spans="1:31" ht="14.25" customHeight="1" x14ac:dyDescent="0.3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</row>
    <row r="915" spans="1:31" ht="14.25" customHeight="1" x14ac:dyDescent="0.3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</row>
    <row r="916" spans="1:31" ht="14.25" customHeight="1" x14ac:dyDescent="0.3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</row>
    <row r="917" spans="1:31" ht="14.25" customHeight="1" x14ac:dyDescent="0.3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</row>
    <row r="918" spans="1:31" ht="14.25" customHeight="1" x14ac:dyDescent="0.3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</row>
    <row r="919" spans="1:31" ht="14.25" customHeight="1" x14ac:dyDescent="0.3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</row>
    <row r="920" spans="1:31" ht="14.25" customHeight="1" x14ac:dyDescent="0.3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</row>
    <row r="921" spans="1:31" ht="14.25" customHeight="1" x14ac:dyDescent="0.3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</row>
    <row r="922" spans="1:31" ht="14.25" customHeight="1" x14ac:dyDescent="0.3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</row>
    <row r="923" spans="1:31" ht="14.25" customHeight="1" x14ac:dyDescent="0.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</row>
    <row r="924" spans="1:31" ht="14.25" customHeight="1" x14ac:dyDescent="0.3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</row>
    <row r="925" spans="1:31" ht="14.25" customHeight="1" x14ac:dyDescent="0.3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</row>
    <row r="926" spans="1:31" ht="14.25" customHeight="1" x14ac:dyDescent="0.3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</row>
    <row r="927" spans="1:31" ht="14.25" customHeight="1" x14ac:dyDescent="0.3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</row>
    <row r="928" spans="1:31" ht="14.25" customHeight="1" x14ac:dyDescent="0.3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</row>
    <row r="929" spans="1:31" ht="14.25" customHeight="1" x14ac:dyDescent="0.3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</row>
    <row r="930" spans="1:31" ht="14.25" customHeight="1" x14ac:dyDescent="0.3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</row>
    <row r="931" spans="1:31" ht="14.25" customHeight="1" x14ac:dyDescent="0.3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</row>
    <row r="932" spans="1:31" ht="14.25" customHeight="1" x14ac:dyDescent="0.3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</row>
    <row r="933" spans="1:31" ht="14.25" customHeight="1" x14ac:dyDescent="0.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</row>
    <row r="934" spans="1:31" ht="14.25" customHeight="1" x14ac:dyDescent="0.3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</row>
    <row r="935" spans="1:31" ht="14.25" customHeight="1" x14ac:dyDescent="0.3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</row>
    <row r="936" spans="1:31" ht="14.25" customHeight="1" x14ac:dyDescent="0.3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</row>
    <row r="937" spans="1:31" ht="14.25" customHeight="1" x14ac:dyDescent="0.3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</row>
    <row r="938" spans="1:31" ht="14.25" customHeight="1" x14ac:dyDescent="0.3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</row>
    <row r="939" spans="1:31" ht="14.25" customHeight="1" x14ac:dyDescent="0.3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</row>
    <row r="940" spans="1:31" ht="14.25" customHeight="1" x14ac:dyDescent="0.3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</row>
    <row r="941" spans="1:31" ht="14.25" customHeight="1" x14ac:dyDescent="0.3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</row>
    <row r="942" spans="1:31" ht="14.25" customHeight="1" x14ac:dyDescent="0.3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</row>
    <row r="943" spans="1:31" ht="14.25" customHeight="1" x14ac:dyDescent="0.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</row>
    <row r="944" spans="1:31" ht="14.25" customHeight="1" x14ac:dyDescent="0.3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</row>
    <row r="945" spans="1:31" ht="14.25" customHeight="1" x14ac:dyDescent="0.3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</row>
    <row r="946" spans="1:31" ht="14.25" customHeight="1" x14ac:dyDescent="0.3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</row>
    <row r="947" spans="1:31" ht="14.25" customHeight="1" x14ac:dyDescent="0.3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</row>
    <row r="948" spans="1:31" ht="14.25" customHeight="1" x14ac:dyDescent="0.3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</row>
    <row r="949" spans="1:31" ht="14.25" customHeight="1" x14ac:dyDescent="0.3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</row>
    <row r="950" spans="1:31" ht="14.25" customHeight="1" x14ac:dyDescent="0.3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</row>
    <row r="951" spans="1:31" ht="14.25" customHeight="1" x14ac:dyDescent="0.3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</row>
    <row r="952" spans="1:31" ht="14.25" customHeight="1" x14ac:dyDescent="0.3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</row>
    <row r="953" spans="1:31" ht="14.25" customHeight="1" x14ac:dyDescent="0.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</row>
    <row r="954" spans="1:31" ht="14.25" customHeight="1" x14ac:dyDescent="0.3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</row>
    <row r="955" spans="1:31" ht="14.25" customHeight="1" x14ac:dyDescent="0.3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</row>
    <row r="956" spans="1:31" ht="14.25" customHeight="1" x14ac:dyDescent="0.3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</row>
    <row r="957" spans="1:31" ht="14.25" customHeight="1" x14ac:dyDescent="0.3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</row>
    <row r="958" spans="1:31" ht="14.25" customHeight="1" x14ac:dyDescent="0.3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</row>
    <row r="959" spans="1:31" ht="14.25" customHeight="1" x14ac:dyDescent="0.3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</row>
    <row r="960" spans="1:31" ht="14.25" customHeight="1" x14ac:dyDescent="0.3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</row>
    <row r="961" spans="1:31" ht="14.25" customHeight="1" x14ac:dyDescent="0.3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</row>
    <row r="962" spans="1:31" ht="14.25" customHeight="1" x14ac:dyDescent="0.3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</row>
    <row r="963" spans="1:31" ht="14.25" customHeight="1" x14ac:dyDescent="0.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</row>
    <row r="964" spans="1:31" ht="14.25" customHeight="1" x14ac:dyDescent="0.3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</row>
    <row r="965" spans="1:31" ht="14.25" customHeight="1" x14ac:dyDescent="0.3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</row>
    <row r="966" spans="1:31" ht="14.25" customHeight="1" x14ac:dyDescent="0.3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</row>
    <row r="967" spans="1:31" ht="14.25" customHeight="1" x14ac:dyDescent="0.3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</row>
    <row r="968" spans="1:31" ht="14.25" customHeight="1" x14ac:dyDescent="0.3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</row>
    <row r="969" spans="1:31" ht="14.25" customHeight="1" x14ac:dyDescent="0.3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</row>
    <row r="970" spans="1:31" ht="14.25" customHeight="1" x14ac:dyDescent="0.3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</row>
    <row r="971" spans="1:31" ht="14.25" customHeight="1" x14ac:dyDescent="0.3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</row>
    <row r="972" spans="1:31" ht="14.25" customHeight="1" x14ac:dyDescent="0.3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</row>
    <row r="973" spans="1:31" ht="14.25" customHeight="1" x14ac:dyDescent="0.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</row>
    <row r="974" spans="1:31" ht="14.25" customHeight="1" x14ac:dyDescent="0.3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</row>
    <row r="975" spans="1:31" ht="14.25" customHeight="1" x14ac:dyDescent="0.3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</row>
    <row r="976" spans="1:31" ht="14.25" customHeight="1" x14ac:dyDescent="0.3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</row>
    <row r="977" spans="1:31" ht="14.25" customHeight="1" x14ac:dyDescent="0.3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</row>
    <row r="978" spans="1:31" ht="14.25" customHeight="1" x14ac:dyDescent="0.3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</row>
    <row r="979" spans="1:31" ht="14.25" customHeight="1" x14ac:dyDescent="0.3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</row>
    <row r="980" spans="1:31" ht="14.25" customHeight="1" x14ac:dyDescent="0.3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</row>
    <row r="981" spans="1:31" ht="14.25" customHeight="1" x14ac:dyDescent="0.3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</row>
    <row r="982" spans="1:31" ht="14.25" customHeight="1" x14ac:dyDescent="0.3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</row>
    <row r="983" spans="1:31" ht="14.25" customHeight="1" x14ac:dyDescent="0.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</row>
    <row r="984" spans="1:31" ht="14.25" customHeight="1" x14ac:dyDescent="0.3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</row>
    <row r="985" spans="1:31" ht="14.25" customHeight="1" x14ac:dyDescent="0.3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</row>
    <row r="986" spans="1:31" ht="14.25" customHeight="1" x14ac:dyDescent="0.3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</row>
    <row r="987" spans="1:31" ht="14.25" customHeight="1" x14ac:dyDescent="0.3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</row>
    <row r="988" spans="1:31" ht="14.25" customHeight="1" x14ac:dyDescent="0.3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</row>
    <row r="989" spans="1:31" ht="14.25" customHeight="1" x14ac:dyDescent="0.3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</row>
    <row r="990" spans="1:31" ht="14.25" customHeight="1" x14ac:dyDescent="0.3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</row>
    <row r="991" spans="1:31" ht="14.25" customHeight="1" x14ac:dyDescent="0.3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</row>
    <row r="992" spans="1:31" ht="14.25" customHeight="1" x14ac:dyDescent="0.3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</row>
    <row r="993" spans="1:31" ht="14.25" customHeight="1" x14ac:dyDescent="0.3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</row>
    <row r="994" spans="1:31" ht="14.25" customHeight="1" x14ac:dyDescent="0.3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</row>
    <row r="995" spans="1:31" ht="14.25" customHeight="1" x14ac:dyDescent="0.3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</row>
  </sheetData>
  <mergeCells count="11">
    <mergeCell ref="B18:C18"/>
    <mergeCell ref="B56:C56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511811023622047" footer="0.511811023622047"/>
  <pageSetup paperSize="9" scale="75" orientation="landscape" horizontalDpi="300" verticalDpi="300" r:id="rId1"/>
  <rowBreaks count="1" manualBreakCount="1">
    <brk id="29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F0589-E7EF-4983-BAA8-997949788BCD}">
  <sheetPr>
    <tabColor theme="7" tint="0.39997558519241921"/>
  </sheetPr>
  <dimension ref="A1:AE985"/>
  <sheetViews>
    <sheetView view="pageBreakPreview" zoomScaleNormal="115" zoomScaleSheetLayoutView="100" workbookViewId="0">
      <selection activeCell="F12" sqref="F12"/>
    </sheetView>
  </sheetViews>
  <sheetFormatPr defaultColWidth="14.3984375" defaultRowHeight="13" x14ac:dyDescent="0.3"/>
  <cols>
    <col min="1" max="1" width="36.69921875" style="21" customWidth="1"/>
    <col min="2" max="2" width="6.59765625" style="21" customWidth="1"/>
    <col min="3" max="3" width="33.3984375" style="21" customWidth="1"/>
    <col min="4" max="10" width="8.69921875" style="21" customWidth="1"/>
    <col min="11" max="11" width="7" style="21" customWidth="1"/>
    <col min="12" max="12" width="7.69921875" style="21" customWidth="1"/>
    <col min="13" max="13" width="8.69921875" style="21" customWidth="1"/>
    <col min="14" max="14" width="6.296875" style="21" customWidth="1"/>
    <col min="15" max="15" width="6.3984375" style="21" customWidth="1"/>
    <col min="16" max="24" width="8.69921875" style="21" customWidth="1"/>
    <col min="25" max="25" width="8.8984375" style="21" customWidth="1"/>
    <col min="26" max="31" width="8.69921875" style="21" customWidth="1"/>
    <col min="32" max="16384" width="14.3984375" style="21"/>
  </cols>
  <sheetData>
    <row r="1" spans="1:31" ht="14.2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ht="14.25" customHeigh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77" t="s">
        <v>148</v>
      </c>
      <c r="AA2" s="20"/>
      <c r="AB2" s="20"/>
      <c r="AC2" s="20"/>
      <c r="AD2" s="20"/>
      <c r="AE2" s="20"/>
    </row>
    <row r="3" spans="1:31" ht="14.25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14.25" customHeight="1" x14ac:dyDescent="0.3">
      <c r="A4" s="20"/>
      <c r="B4" s="22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1:31" ht="14.25" customHeight="1" x14ac:dyDescent="0.3">
      <c r="A5" s="20"/>
      <c r="B5" s="22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ht="14.25" customHeight="1" x14ac:dyDescent="0.3">
      <c r="A6" s="20"/>
      <c r="B6" s="22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3" t="s">
        <v>7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14.25" customHeight="1" x14ac:dyDescent="0.3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ht="14.25" customHeight="1" x14ac:dyDescent="0.3">
      <c r="A8" s="20"/>
      <c r="B8" s="24" t="s">
        <v>135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ht="14.25" customHeight="1" x14ac:dyDescent="0.3">
      <c r="A9" s="20"/>
      <c r="B9" s="24" t="s">
        <v>136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14.25" customHeight="1" x14ac:dyDescent="0.3">
      <c r="A10" s="20"/>
      <c r="B10" s="24" t="s">
        <v>137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ht="14.25" customHeight="1" x14ac:dyDescent="0.3">
      <c r="A11" s="20"/>
      <c r="B11" s="24" t="s">
        <v>145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ht="14.25" customHeight="1" x14ac:dyDescent="0.3">
      <c r="A12" s="20"/>
      <c r="B12" s="24" t="s">
        <v>151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4.25" customHeight="1" x14ac:dyDescent="0.3">
      <c r="A13" s="20"/>
      <c r="B13" s="2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ht="14.25" customHeight="1" x14ac:dyDescent="0.3">
      <c r="A14" s="20"/>
      <c r="B14" s="184" t="s">
        <v>8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</row>
    <row r="15" spans="1:31" ht="14.25" customHeight="1" x14ac:dyDescent="0.3">
      <c r="A15" s="20"/>
      <c r="B15" s="185"/>
      <c r="C15" s="185"/>
      <c r="D15" s="186" t="s">
        <v>61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 t="s">
        <v>62</v>
      </c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7"/>
      <c r="AC15" s="187"/>
      <c r="AD15" s="187"/>
      <c r="AE15" s="187"/>
    </row>
    <row r="16" spans="1:31" ht="14.25" customHeight="1" x14ac:dyDescent="0.3">
      <c r="A16" s="20"/>
      <c r="B16" s="185"/>
      <c r="C16" s="185"/>
      <c r="D16" s="188" t="s">
        <v>11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 t="s">
        <v>11</v>
      </c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9"/>
      <c r="AC16" s="189"/>
      <c r="AD16" s="189"/>
      <c r="AE16" s="189"/>
    </row>
    <row r="17" spans="1:31" ht="81" customHeight="1" x14ac:dyDescent="0.3">
      <c r="A17" s="20"/>
      <c r="B17" s="26" t="s">
        <v>12</v>
      </c>
      <c r="C17" s="27" t="s">
        <v>13</v>
      </c>
      <c r="D17" s="27" t="s">
        <v>14</v>
      </c>
      <c r="E17" s="27" t="s">
        <v>15</v>
      </c>
      <c r="F17" s="27" t="s">
        <v>16</v>
      </c>
      <c r="G17" s="27" t="s">
        <v>17</v>
      </c>
      <c r="H17" s="27" t="s">
        <v>18</v>
      </c>
      <c r="I17" s="27" t="s">
        <v>19</v>
      </c>
      <c r="J17" s="27" t="s">
        <v>20</v>
      </c>
      <c r="K17" s="28" t="s">
        <v>21</v>
      </c>
      <c r="L17" s="28" t="s">
        <v>22</v>
      </c>
      <c r="M17" s="28" t="s">
        <v>23</v>
      </c>
      <c r="N17" s="28" t="s">
        <v>141</v>
      </c>
      <c r="O17" s="28" t="s">
        <v>24</v>
      </c>
      <c r="P17" s="27" t="s">
        <v>14</v>
      </c>
      <c r="Q17" s="27" t="s">
        <v>15</v>
      </c>
      <c r="R17" s="27" t="s">
        <v>16</v>
      </c>
      <c r="S17" s="27" t="s">
        <v>17</v>
      </c>
      <c r="T17" s="27" t="s">
        <v>18</v>
      </c>
      <c r="U17" s="27" t="s">
        <v>19</v>
      </c>
      <c r="V17" s="27" t="s">
        <v>25</v>
      </c>
      <c r="W17" s="28" t="s">
        <v>26</v>
      </c>
      <c r="X17" s="28" t="s">
        <v>27</v>
      </c>
      <c r="Y17" s="28" t="s">
        <v>28</v>
      </c>
      <c r="Z17" s="28" t="s">
        <v>132</v>
      </c>
      <c r="AA17" s="28" t="s">
        <v>29</v>
      </c>
      <c r="AB17" s="29" t="s">
        <v>30</v>
      </c>
      <c r="AC17" s="29" t="s">
        <v>31</v>
      </c>
      <c r="AD17" s="29" t="s">
        <v>32</v>
      </c>
      <c r="AE17" s="29" t="s">
        <v>33</v>
      </c>
    </row>
    <row r="18" spans="1:31" ht="30" customHeight="1" x14ac:dyDescent="0.3">
      <c r="A18" s="128" t="s">
        <v>34</v>
      </c>
      <c r="B18" s="182" t="s">
        <v>35</v>
      </c>
      <c r="C18" s="182"/>
      <c r="D18" s="129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33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32"/>
      <c r="AB18" s="130"/>
      <c r="AC18" s="130"/>
      <c r="AD18" s="131"/>
      <c r="AE18" s="131"/>
    </row>
    <row r="19" spans="1:31" ht="28.5" customHeight="1" x14ac:dyDescent="0.3">
      <c r="A19" s="34"/>
      <c r="B19" s="31"/>
      <c r="C19" s="35" t="s">
        <v>36</v>
      </c>
      <c r="D19" s="129"/>
      <c r="E19" s="130"/>
      <c r="F19" s="130"/>
      <c r="G19" s="130"/>
      <c r="H19" s="130"/>
      <c r="I19" s="130"/>
      <c r="J19" s="130"/>
      <c r="K19" s="130"/>
      <c r="L19" s="130"/>
      <c r="M19" s="130"/>
      <c r="N19" s="132"/>
      <c r="O19" s="133"/>
      <c r="P19" s="132"/>
      <c r="Q19" s="132"/>
      <c r="R19" s="130"/>
      <c r="S19" s="130"/>
      <c r="T19" s="130"/>
      <c r="U19" s="130"/>
      <c r="V19" s="130"/>
      <c r="W19" s="130"/>
      <c r="X19" s="130"/>
      <c r="Y19" s="130"/>
      <c r="Z19" s="130"/>
      <c r="AA19" s="32"/>
      <c r="AB19" s="130"/>
      <c r="AC19" s="130"/>
      <c r="AD19" s="131"/>
      <c r="AE19" s="131"/>
    </row>
    <row r="20" spans="1:31" ht="27.75" customHeight="1" x14ac:dyDescent="0.3">
      <c r="A20" s="36" t="s">
        <v>126</v>
      </c>
      <c r="B20" s="37">
        <v>1</v>
      </c>
      <c r="C20" s="38" t="s">
        <v>63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135"/>
      <c r="P20" s="134"/>
      <c r="Q20" s="134">
        <v>20</v>
      </c>
      <c r="R20" s="134"/>
      <c r="S20" s="134"/>
      <c r="T20" s="134"/>
      <c r="U20" s="134"/>
      <c r="V20" s="134"/>
      <c r="W20" s="136">
        <f>SUM(P20:V20)</f>
        <v>20</v>
      </c>
      <c r="X20" s="134">
        <v>55</v>
      </c>
      <c r="Y20" s="136">
        <f>SUM(W20:X20)</f>
        <v>75</v>
      </c>
      <c r="Z20" s="135">
        <v>3</v>
      </c>
      <c r="AA20" s="135" t="s">
        <v>38</v>
      </c>
      <c r="AB20" s="137">
        <f t="shared" ref="AB20:AC20" si="0">SUM(K20+W20)</f>
        <v>20</v>
      </c>
      <c r="AC20" s="137">
        <f t="shared" si="0"/>
        <v>55</v>
      </c>
      <c r="AD20" s="137">
        <f>SUM(AB20+AC20)</f>
        <v>75</v>
      </c>
      <c r="AE20" s="138">
        <f>SUM(N20+Z20)</f>
        <v>3</v>
      </c>
    </row>
    <row r="21" spans="1:31" ht="25.5" customHeight="1" x14ac:dyDescent="0.3">
      <c r="A21" s="47" t="s">
        <v>89</v>
      </c>
      <c r="B21" s="37">
        <v>2</v>
      </c>
      <c r="C21" s="38" t="s">
        <v>75</v>
      </c>
      <c r="D21" s="134"/>
      <c r="E21" s="134"/>
      <c r="F21" s="134">
        <v>30</v>
      </c>
      <c r="G21" s="134"/>
      <c r="H21" s="134"/>
      <c r="I21" s="134"/>
      <c r="J21" s="134"/>
      <c r="K21" s="134">
        <f>SUM(D21:J21)</f>
        <v>30</v>
      </c>
      <c r="L21" s="134">
        <v>20</v>
      </c>
      <c r="M21" s="134">
        <f>SUM(L21,K21)</f>
        <v>50</v>
      </c>
      <c r="N21" s="135">
        <v>2</v>
      </c>
      <c r="O21" s="135" t="s">
        <v>37</v>
      </c>
      <c r="P21" s="136"/>
      <c r="Q21" s="136"/>
      <c r="R21" s="136">
        <v>30</v>
      </c>
      <c r="S21" s="136"/>
      <c r="T21" s="136"/>
      <c r="U21" s="136"/>
      <c r="V21" s="136"/>
      <c r="W21" s="136">
        <f t="shared" ref="W21:W22" si="1">SUM(P21:V21)</f>
        <v>30</v>
      </c>
      <c r="X21" s="134">
        <v>20</v>
      </c>
      <c r="Y21" s="134">
        <f t="shared" ref="Y21:Y22" si="2">SUM(W21:X21)</f>
        <v>50</v>
      </c>
      <c r="Z21" s="135">
        <v>2</v>
      </c>
      <c r="AA21" s="135" t="s">
        <v>38</v>
      </c>
      <c r="AB21" s="137">
        <f t="shared" ref="AB21:AB45" si="3">SUM(K21+W21)</f>
        <v>60</v>
      </c>
      <c r="AC21" s="137">
        <f t="shared" ref="AC21:AC45" si="4">SUM(L21+X21)</f>
        <v>40</v>
      </c>
      <c r="AD21" s="137">
        <f t="shared" ref="AD21:AD45" si="5">SUM(AB21+AC21)</f>
        <v>100</v>
      </c>
      <c r="AE21" s="138">
        <f t="shared" ref="AE21:AE45" si="6">SUM(N21+Z21)</f>
        <v>4</v>
      </c>
    </row>
    <row r="22" spans="1:31" ht="22.5" customHeight="1" x14ac:dyDescent="0.3">
      <c r="A22" s="63" t="s">
        <v>117</v>
      </c>
      <c r="B22" s="37">
        <v>3</v>
      </c>
      <c r="C22" s="38" t="s">
        <v>76</v>
      </c>
      <c r="D22" s="136"/>
      <c r="E22" s="136"/>
      <c r="F22" s="136"/>
      <c r="G22" s="136"/>
      <c r="H22" s="136"/>
      <c r="I22" s="136"/>
      <c r="J22" s="136"/>
      <c r="K22" s="136"/>
      <c r="L22" s="134"/>
      <c r="M22" s="136"/>
      <c r="N22" s="135"/>
      <c r="O22" s="135"/>
      <c r="P22" s="136"/>
      <c r="Q22" s="136"/>
      <c r="R22" s="136">
        <v>10</v>
      </c>
      <c r="S22" s="136"/>
      <c r="T22" s="136"/>
      <c r="U22" s="136"/>
      <c r="V22" s="136"/>
      <c r="W22" s="136">
        <f t="shared" si="1"/>
        <v>10</v>
      </c>
      <c r="X22" s="134">
        <v>40</v>
      </c>
      <c r="Y22" s="134">
        <f t="shared" si="2"/>
        <v>50</v>
      </c>
      <c r="Z22" s="135">
        <v>2</v>
      </c>
      <c r="AA22" s="135" t="s">
        <v>37</v>
      </c>
      <c r="AB22" s="137">
        <f t="shared" si="3"/>
        <v>10</v>
      </c>
      <c r="AC22" s="137">
        <f t="shared" si="4"/>
        <v>40</v>
      </c>
      <c r="AD22" s="137">
        <f t="shared" si="5"/>
        <v>50</v>
      </c>
      <c r="AE22" s="138">
        <f t="shared" si="6"/>
        <v>2</v>
      </c>
    </row>
    <row r="23" spans="1:31" ht="27" customHeight="1" x14ac:dyDescent="0.3">
      <c r="A23" s="139"/>
      <c r="B23" s="140"/>
      <c r="C23" s="141" t="s">
        <v>40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143"/>
      <c r="P23" s="144"/>
      <c r="Q23" s="144"/>
      <c r="R23" s="144"/>
      <c r="S23" s="144"/>
      <c r="T23" s="144"/>
      <c r="U23" s="144"/>
      <c r="V23" s="144"/>
      <c r="W23" s="142"/>
      <c r="X23" s="142"/>
      <c r="Y23" s="142"/>
      <c r="Z23" s="143"/>
      <c r="AA23" s="143"/>
      <c r="AB23" s="145"/>
      <c r="AC23" s="145"/>
      <c r="AD23" s="145"/>
      <c r="AE23" s="146"/>
    </row>
    <row r="24" spans="1:31" ht="22.5" customHeight="1" x14ac:dyDescent="0.3">
      <c r="A24" s="36" t="s">
        <v>102</v>
      </c>
      <c r="B24" s="58">
        <v>4</v>
      </c>
      <c r="C24" s="59" t="s">
        <v>41</v>
      </c>
      <c r="D24" s="147">
        <v>10</v>
      </c>
      <c r="E24" s="147"/>
      <c r="F24" s="147"/>
      <c r="G24" s="147">
        <v>10</v>
      </c>
      <c r="H24" s="147"/>
      <c r="I24" s="147"/>
      <c r="J24" s="147"/>
      <c r="K24" s="148">
        <f>SUM(D24:J24)</f>
        <v>20</v>
      </c>
      <c r="L24" s="147">
        <v>5</v>
      </c>
      <c r="M24" s="148">
        <f>SUM(L24,K24)</f>
        <v>25</v>
      </c>
      <c r="N24" s="149">
        <v>1</v>
      </c>
      <c r="O24" s="149" t="s">
        <v>38</v>
      </c>
      <c r="P24" s="148"/>
      <c r="Q24" s="148"/>
      <c r="R24" s="148"/>
      <c r="S24" s="148"/>
      <c r="T24" s="148"/>
      <c r="U24" s="148"/>
      <c r="V24" s="148"/>
      <c r="W24" s="148"/>
      <c r="X24" s="147"/>
      <c r="Y24" s="148"/>
      <c r="Z24" s="149"/>
      <c r="AA24" s="149"/>
      <c r="AB24" s="137">
        <f t="shared" si="3"/>
        <v>20</v>
      </c>
      <c r="AC24" s="137">
        <f t="shared" si="4"/>
        <v>5</v>
      </c>
      <c r="AD24" s="137">
        <f t="shared" si="5"/>
        <v>25</v>
      </c>
      <c r="AE24" s="138">
        <f t="shared" si="6"/>
        <v>1</v>
      </c>
    </row>
    <row r="25" spans="1:31" ht="22.5" customHeight="1" x14ac:dyDescent="0.3">
      <c r="A25" s="36" t="s">
        <v>119</v>
      </c>
      <c r="B25" s="58">
        <v>5</v>
      </c>
      <c r="C25" s="59" t="s">
        <v>64</v>
      </c>
      <c r="D25" s="147"/>
      <c r="E25" s="147"/>
      <c r="F25" s="147"/>
      <c r="G25" s="147"/>
      <c r="H25" s="147"/>
      <c r="I25" s="147"/>
      <c r="J25" s="147"/>
      <c r="K25" s="148"/>
      <c r="L25" s="147"/>
      <c r="M25" s="148"/>
      <c r="N25" s="149"/>
      <c r="O25" s="149"/>
      <c r="P25" s="148">
        <v>10</v>
      </c>
      <c r="Q25" s="148"/>
      <c r="R25" s="148"/>
      <c r="S25" s="148"/>
      <c r="T25" s="148"/>
      <c r="U25" s="148"/>
      <c r="V25" s="148"/>
      <c r="W25" s="148">
        <f t="shared" ref="W25:W29" si="7">SUM(P25:V25)</f>
        <v>10</v>
      </c>
      <c r="X25" s="147">
        <v>15</v>
      </c>
      <c r="Y25" s="148">
        <f t="shared" ref="Y25:Y29" si="8">SUM(W25:X25)</f>
        <v>25</v>
      </c>
      <c r="Z25" s="149">
        <v>1</v>
      </c>
      <c r="AA25" s="149" t="s">
        <v>37</v>
      </c>
      <c r="AB25" s="137">
        <f t="shared" si="3"/>
        <v>10</v>
      </c>
      <c r="AC25" s="137">
        <f t="shared" si="4"/>
        <v>15</v>
      </c>
      <c r="AD25" s="137">
        <f t="shared" si="5"/>
        <v>25</v>
      </c>
      <c r="AE25" s="138">
        <f t="shared" si="6"/>
        <v>1</v>
      </c>
    </row>
    <row r="26" spans="1:31" ht="24.75" customHeight="1" x14ac:dyDescent="0.3">
      <c r="A26" s="150" t="s">
        <v>115</v>
      </c>
      <c r="B26" s="58">
        <v>6</v>
      </c>
      <c r="C26" s="59" t="s">
        <v>77</v>
      </c>
      <c r="D26" s="151"/>
      <c r="E26" s="151"/>
      <c r="F26" s="151"/>
      <c r="G26" s="151"/>
      <c r="H26" s="151"/>
      <c r="I26" s="151"/>
      <c r="J26" s="151"/>
      <c r="K26" s="148"/>
      <c r="L26" s="147"/>
      <c r="M26" s="148"/>
      <c r="N26" s="149"/>
      <c r="O26" s="149"/>
      <c r="P26" s="147">
        <v>10</v>
      </c>
      <c r="Q26" s="147"/>
      <c r="R26" s="147"/>
      <c r="S26" s="147"/>
      <c r="T26" s="147"/>
      <c r="U26" s="147"/>
      <c r="V26" s="147"/>
      <c r="W26" s="148">
        <f t="shared" si="7"/>
        <v>10</v>
      </c>
      <c r="X26" s="147">
        <v>15</v>
      </c>
      <c r="Y26" s="148">
        <f t="shared" si="8"/>
        <v>25</v>
      </c>
      <c r="Z26" s="149">
        <v>1</v>
      </c>
      <c r="AA26" s="152" t="s">
        <v>38</v>
      </c>
      <c r="AB26" s="137">
        <f t="shared" si="3"/>
        <v>10</v>
      </c>
      <c r="AC26" s="137">
        <f t="shared" si="4"/>
        <v>15</v>
      </c>
      <c r="AD26" s="137">
        <f t="shared" si="5"/>
        <v>25</v>
      </c>
      <c r="AE26" s="138">
        <f t="shared" si="6"/>
        <v>1</v>
      </c>
    </row>
    <row r="27" spans="1:31" ht="27.75" customHeight="1" x14ac:dyDescent="0.3">
      <c r="A27" s="36" t="s">
        <v>123</v>
      </c>
      <c r="B27" s="58">
        <v>7</v>
      </c>
      <c r="C27" s="59" t="s">
        <v>79</v>
      </c>
      <c r="D27" s="147"/>
      <c r="E27" s="147"/>
      <c r="F27" s="147"/>
      <c r="G27" s="147"/>
      <c r="H27" s="147"/>
      <c r="I27" s="147"/>
      <c r="J27" s="147"/>
      <c r="K27" s="148"/>
      <c r="L27" s="147"/>
      <c r="M27" s="148"/>
      <c r="N27" s="149"/>
      <c r="O27" s="149"/>
      <c r="P27" s="148">
        <v>10</v>
      </c>
      <c r="Q27" s="148"/>
      <c r="R27" s="148"/>
      <c r="S27" s="148"/>
      <c r="T27" s="148"/>
      <c r="U27" s="148"/>
      <c r="V27" s="148"/>
      <c r="W27" s="148">
        <f t="shared" si="7"/>
        <v>10</v>
      </c>
      <c r="X27" s="147">
        <v>15</v>
      </c>
      <c r="Y27" s="148">
        <f t="shared" si="8"/>
        <v>25</v>
      </c>
      <c r="Z27" s="149">
        <v>1</v>
      </c>
      <c r="AA27" s="149" t="s">
        <v>37</v>
      </c>
      <c r="AB27" s="137">
        <f t="shared" si="3"/>
        <v>10</v>
      </c>
      <c r="AC27" s="137">
        <f t="shared" si="4"/>
        <v>15</v>
      </c>
      <c r="AD27" s="137">
        <f t="shared" si="5"/>
        <v>25</v>
      </c>
      <c r="AE27" s="138">
        <f t="shared" si="6"/>
        <v>1</v>
      </c>
    </row>
    <row r="28" spans="1:31" ht="26.25" customHeight="1" x14ac:dyDescent="0.3">
      <c r="A28" s="104" t="s">
        <v>118</v>
      </c>
      <c r="B28" s="58">
        <v>8</v>
      </c>
      <c r="C28" s="59" t="s">
        <v>78</v>
      </c>
      <c r="D28" s="148">
        <v>10</v>
      </c>
      <c r="E28" s="148"/>
      <c r="F28" s="148"/>
      <c r="G28" s="148">
        <v>10</v>
      </c>
      <c r="H28" s="148"/>
      <c r="I28" s="148"/>
      <c r="J28" s="148"/>
      <c r="K28" s="148">
        <f t="shared" ref="K28" si="9">SUM(D28:J28)</f>
        <v>20</v>
      </c>
      <c r="L28" s="147">
        <v>5</v>
      </c>
      <c r="M28" s="148">
        <f t="shared" ref="M28" si="10">SUM(L28,K28)</f>
        <v>25</v>
      </c>
      <c r="N28" s="149">
        <v>1</v>
      </c>
      <c r="O28" s="149" t="s">
        <v>37</v>
      </c>
      <c r="P28" s="148"/>
      <c r="Q28" s="148"/>
      <c r="R28" s="148"/>
      <c r="S28" s="148"/>
      <c r="T28" s="148"/>
      <c r="U28" s="148"/>
      <c r="V28" s="148"/>
      <c r="W28" s="148"/>
      <c r="X28" s="147"/>
      <c r="Y28" s="148"/>
      <c r="Z28" s="149"/>
      <c r="AA28" s="149"/>
      <c r="AB28" s="137">
        <f t="shared" si="3"/>
        <v>20</v>
      </c>
      <c r="AC28" s="137">
        <f t="shared" si="4"/>
        <v>5</v>
      </c>
      <c r="AD28" s="137">
        <f t="shared" si="5"/>
        <v>25</v>
      </c>
      <c r="AE28" s="138">
        <f t="shared" si="6"/>
        <v>1</v>
      </c>
    </row>
    <row r="29" spans="1:31" ht="26.25" customHeight="1" x14ac:dyDescent="0.3">
      <c r="A29" s="14" t="s">
        <v>104</v>
      </c>
      <c r="B29" s="58">
        <v>9</v>
      </c>
      <c r="C29" s="59" t="s">
        <v>45</v>
      </c>
      <c r="D29" s="147"/>
      <c r="E29" s="147"/>
      <c r="F29" s="147"/>
      <c r="G29" s="147"/>
      <c r="H29" s="147"/>
      <c r="I29" s="147"/>
      <c r="J29" s="147"/>
      <c r="K29" s="148"/>
      <c r="L29" s="147"/>
      <c r="M29" s="148"/>
      <c r="N29" s="149"/>
      <c r="O29" s="149"/>
      <c r="P29" s="147">
        <v>10</v>
      </c>
      <c r="Q29" s="147"/>
      <c r="R29" s="147"/>
      <c r="S29" s="147"/>
      <c r="T29" s="147"/>
      <c r="U29" s="147"/>
      <c r="V29" s="147"/>
      <c r="W29" s="148">
        <f t="shared" si="7"/>
        <v>10</v>
      </c>
      <c r="X29" s="147">
        <v>15</v>
      </c>
      <c r="Y29" s="148">
        <f t="shared" si="8"/>
        <v>25</v>
      </c>
      <c r="Z29" s="149">
        <v>1</v>
      </c>
      <c r="AA29" s="149" t="s">
        <v>37</v>
      </c>
      <c r="AB29" s="137">
        <f t="shared" si="3"/>
        <v>10</v>
      </c>
      <c r="AC29" s="137">
        <f t="shared" si="4"/>
        <v>15</v>
      </c>
      <c r="AD29" s="137">
        <f t="shared" si="5"/>
        <v>25</v>
      </c>
      <c r="AE29" s="138">
        <f t="shared" si="6"/>
        <v>1</v>
      </c>
    </row>
    <row r="30" spans="1:31" ht="25.5" customHeight="1" x14ac:dyDescent="0.3">
      <c r="A30" s="153"/>
      <c r="B30" s="153"/>
      <c r="C30" s="154" t="s">
        <v>65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45"/>
      <c r="AC30" s="145"/>
      <c r="AD30" s="145"/>
      <c r="AE30" s="146"/>
    </row>
    <row r="31" spans="1:31" ht="24.75" customHeight="1" x14ac:dyDescent="0.3">
      <c r="A31" s="36" t="s">
        <v>109</v>
      </c>
      <c r="B31" s="98">
        <v>10</v>
      </c>
      <c r="C31" s="99" t="s">
        <v>53</v>
      </c>
      <c r="D31" s="156">
        <v>10</v>
      </c>
      <c r="E31" s="156"/>
      <c r="F31" s="156">
        <v>5</v>
      </c>
      <c r="G31" s="156"/>
      <c r="H31" s="156"/>
      <c r="I31" s="156"/>
      <c r="J31" s="156"/>
      <c r="K31" s="156">
        <f>SUM(D31:J31)</f>
        <v>15</v>
      </c>
      <c r="L31" s="156">
        <v>35</v>
      </c>
      <c r="M31" s="156">
        <f>SUM(L31,K31)</f>
        <v>50</v>
      </c>
      <c r="N31" s="157">
        <v>2</v>
      </c>
      <c r="O31" s="157" t="s">
        <v>37</v>
      </c>
      <c r="P31" s="158"/>
      <c r="Q31" s="158"/>
      <c r="R31" s="158"/>
      <c r="S31" s="158"/>
      <c r="T31" s="158"/>
      <c r="U31" s="158"/>
      <c r="V31" s="158"/>
      <c r="W31" s="158"/>
      <c r="X31" s="156"/>
      <c r="Y31" s="158"/>
      <c r="Z31" s="157"/>
      <c r="AA31" s="157"/>
      <c r="AB31" s="137">
        <f t="shared" si="3"/>
        <v>15</v>
      </c>
      <c r="AC31" s="137">
        <f t="shared" si="4"/>
        <v>35</v>
      </c>
      <c r="AD31" s="137">
        <f t="shared" si="5"/>
        <v>50</v>
      </c>
      <c r="AE31" s="138">
        <f t="shared" si="6"/>
        <v>2</v>
      </c>
    </row>
    <row r="32" spans="1:31" ht="22.5" customHeight="1" x14ac:dyDescent="0.3">
      <c r="A32" s="36" t="s">
        <v>127</v>
      </c>
      <c r="B32" s="98">
        <v>11</v>
      </c>
      <c r="C32" s="99" t="s">
        <v>66</v>
      </c>
      <c r="D32" s="156">
        <v>10</v>
      </c>
      <c r="E32" s="156"/>
      <c r="F32" s="158"/>
      <c r="G32" s="158"/>
      <c r="H32" s="158"/>
      <c r="I32" s="158"/>
      <c r="J32" s="158"/>
      <c r="K32" s="156">
        <f t="shared" ref="K32:K33" si="11">SUM(D32:J32)</f>
        <v>10</v>
      </c>
      <c r="L32" s="156">
        <v>65</v>
      </c>
      <c r="M32" s="156">
        <f t="shared" ref="M32:M33" si="12">SUM(L32,K32)</f>
        <v>75</v>
      </c>
      <c r="N32" s="157">
        <v>3</v>
      </c>
      <c r="O32" s="157" t="s">
        <v>37</v>
      </c>
      <c r="P32" s="156"/>
      <c r="Q32" s="156"/>
      <c r="R32" s="156"/>
      <c r="S32" s="156"/>
      <c r="T32" s="156"/>
      <c r="U32" s="156"/>
      <c r="V32" s="156"/>
      <c r="W32" s="158"/>
      <c r="X32" s="156"/>
      <c r="Y32" s="158"/>
      <c r="Z32" s="157"/>
      <c r="AA32" s="157"/>
      <c r="AB32" s="137">
        <f t="shared" si="3"/>
        <v>10</v>
      </c>
      <c r="AC32" s="137">
        <f t="shared" si="4"/>
        <v>65</v>
      </c>
      <c r="AD32" s="137">
        <f t="shared" si="5"/>
        <v>75</v>
      </c>
      <c r="AE32" s="138">
        <f t="shared" si="6"/>
        <v>3</v>
      </c>
    </row>
    <row r="33" spans="1:31" ht="22.5" customHeight="1" x14ac:dyDescent="0.3">
      <c r="A33" s="104" t="s">
        <v>122</v>
      </c>
      <c r="B33" s="98">
        <v>12</v>
      </c>
      <c r="C33" s="99" t="s">
        <v>55</v>
      </c>
      <c r="D33" s="156"/>
      <c r="E33" s="156">
        <v>10</v>
      </c>
      <c r="F33" s="158"/>
      <c r="G33" s="158"/>
      <c r="H33" s="158"/>
      <c r="I33" s="158"/>
      <c r="J33" s="158"/>
      <c r="K33" s="156">
        <f t="shared" si="11"/>
        <v>10</v>
      </c>
      <c r="L33" s="156">
        <v>190</v>
      </c>
      <c r="M33" s="156">
        <f t="shared" si="12"/>
        <v>200</v>
      </c>
      <c r="N33" s="157">
        <v>8</v>
      </c>
      <c r="O33" s="157" t="s">
        <v>37</v>
      </c>
      <c r="P33" s="156"/>
      <c r="Q33" s="156">
        <v>55</v>
      </c>
      <c r="R33" s="156"/>
      <c r="S33" s="156"/>
      <c r="T33" s="156"/>
      <c r="U33" s="156"/>
      <c r="V33" s="156"/>
      <c r="W33" s="158">
        <f t="shared" ref="W33" si="13">SUM(P33:V33)</f>
        <v>55</v>
      </c>
      <c r="X33" s="156">
        <v>195</v>
      </c>
      <c r="Y33" s="158">
        <f t="shared" ref="Y33" si="14">SUM(W33:X33)</f>
        <v>250</v>
      </c>
      <c r="Z33" s="157">
        <v>10</v>
      </c>
      <c r="AA33" s="157" t="s">
        <v>37</v>
      </c>
      <c r="AB33" s="137">
        <f t="shared" si="3"/>
        <v>65</v>
      </c>
      <c r="AC33" s="137">
        <f t="shared" si="4"/>
        <v>385</v>
      </c>
      <c r="AD33" s="137">
        <f t="shared" si="5"/>
        <v>450</v>
      </c>
      <c r="AE33" s="138">
        <f t="shared" si="6"/>
        <v>18</v>
      </c>
    </row>
    <row r="34" spans="1:31" ht="22.5" customHeight="1" x14ac:dyDescent="0.3">
      <c r="A34" s="159"/>
      <c r="B34" s="160"/>
      <c r="C34" s="160" t="s">
        <v>67</v>
      </c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45"/>
      <c r="AC34" s="145"/>
      <c r="AD34" s="145"/>
      <c r="AE34" s="146"/>
    </row>
    <row r="35" spans="1:31" ht="40" customHeight="1" x14ac:dyDescent="0.3">
      <c r="A35" s="116"/>
      <c r="B35" s="78">
        <v>13</v>
      </c>
      <c r="C35" s="126" t="s">
        <v>87</v>
      </c>
      <c r="D35" s="162"/>
      <c r="E35" s="162">
        <v>75</v>
      </c>
      <c r="F35" s="163"/>
      <c r="G35" s="163"/>
      <c r="H35" s="163"/>
      <c r="I35" s="163"/>
      <c r="J35" s="163"/>
      <c r="K35" s="162">
        <f>SUM(D35:J35)</f>
        <v>75</v>
      </c>
      <c r="L35" s="162">
        <v>75</v>
      </c>
      <c r="M35" s="162">
        <f>SUM(L35,K35)</f>
        <v>150</v>
      </c>
      <c r="N35" s="164">
        <v>6</v>
      </c>
      <c r="O35" s="164" t="s">
        <v>37</v>
      </c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4"/>
      <c r="AA35" s="164"/>
      <c r="AB35" s="137">
        <f t="shared" si="3"/>
        <v>75</v>
      </c>
      <c r="AC35" s="137">
        <f t="shared" si="4"/>
        <v>75</v>
      </c>
      <c r="AD35" s="137">
        <f t="shared" si="5"/>
        <v>150</v>
      </c>
      <c r="AE35" s="138">
        <f t="shared" si="6"/>
        <v>6</v>
      </c>
    </row>
    <row r="36" spans="1:31" ht="35.9" customHeight="1" x14ac:dyDescent="0.3">
      <c r="A36" s="116" t="s">
        <v>91</v>
      </c>
      <c r="B36" s="88">
        <v>1</v>
      </c>
      <c r="C36" s="127" t="s">
        <v>68</v>
      </c>
      <c r="D36" s="92"/>
      <c r="E36" s="92">
        <v>25</v>
      </c>
      <c r="F36" s="165"/>
      <c r="G36" s="165"/>
      <c r="H36" s="165"/>
      <c r="I36" s="165"/>
      <c r="J36" s="165"/>
      <c r="K36" s="92">
        <f>SUM(D36:J36)</f>
        <v>25</v>
      </c>
      <c r="L36" s="92">
        <v>25</v>
      </c>
      <c r="M36" s="92">
        <f>SUM(L36,K36)</f>
        <v>50</v>
      </c>
      <c r="N36" s="166">
        <v>2</v>
      </c>
      <c r="O36" s="166" t="s">
        <v>37</v>
      </c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166"/>
      <c r="AA36" s="166"/>
      <c r="AB36" s="137">
        <f t="shared" si="3"/>
        <v>25</v>
      </c>
      <c r="AC36" s="137">
        <f t="shared" si="4"/>
        <v>25</v>
      </c>
      <c r="AD36" s="137">
        <f t="shared" si="5"/>
        <v>50</v>
      </c>
      <c r="AE36" s="138">
        <f t="shared" si="6"/>
        <v>2</v>
      </c>
    </row>
    <row r="37" spans="1:31" ht="22.5" customHeight="1" x14ac:dyDescent="0.3">
      <c r="A37" s="116" t="s">
        <v>97</v>
      </c>
      <c r="B37" s="88">
        <v>2</v>
      </c>
      <c r="C37" s="89" t="s">
        <v>69</v>
      </c>
      <c r="D37" s="92"/>
      <c r="E37" s="92">
        <v>25</v>
      </c>
      <c r="F37" s="165"/>
      <c r="G37" s="165"/>
      <c r="H37" s="165"/>
      <c r="I37" s="165"/>
      <c r="J37" s="165"/>
      <c r="K37" s="92">
        <f t="shared" ref="K37:K41" si="15">SUM(D37:J37)</f>
        <v>25</v>
      </c>
      <c r="L37" s="92">
        <v>25</v>
      </c>
      <c r="M37" s="92">
        <f t="shared" ref="M37:M41" si="16">SUM(L37,K37)</f>
        <v>50</v>
      </c>
      <c r="N37" s="166">
        <v>2</v>
      </c>
      <c r="O37" s="166" t="s">
        <v>37</v>
      </c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166"/>
      <c r="AA37" s="166"/>
      <c r="AB37" s="137">
        <f t="shared" si="3"/>
        <v>25</v>
      </c>
      <c r="AC37" s="137">
        <f t="shared" si="4"/>
        <v>25</v>
      </c>
      <c r="AD37" s="137">
        <f t="shared" si="5"/>
        <v>50</v>
      </c>
      <c r="AE37" s="138">
        <f t="shared" si="6"/>
        <v>2</v>
      </c>
    </row>
    <row r="38" spans="1:31" ht="22.5" customHeight="1" x14ac:dyDescent="0.3">
      <c r="A38" s="116" t="s">
        <v>116</v>
      </c>
      <c r="B38" s="88">
        <v>3</v>
      </c>
      <c r="C38" s="89" t="s">
        <v>88</v>
      </c>
      <c r="D38" s="92"/>
      <c r="E38" s="92">
        <v>25</v>
      </c>
      <c r="F38" s="165"/>
      <c r="G38" s="165"/>
      <c r="H38" s="165"/>
      <c r="I38" s="165"/>
      <c r="J38" s="165"/>
      <c r="K38" s="92">
        <f t="shared" si="15"/>
        <v>25</v>
      </c>
      <c r="L38" s="92">
        <v>25</v>
      </c>
      <c r="M38" s="92">
        <f t="shared" si="16"/>
        <v>50</v>
      </c>
      <c r="N38" s="166">
        <v>2</v>
      </c>
      <c r="O38" s="166" t="s">
        <v>37</v>
      </c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166"/>
      <c r="AA38" s="166"/>
      <c r="AB38" s="137">
        <f t="shared" si="3"/>
        <v>25</v>
      </c>
      <c r="AC38" s="137">
        <f t="shared" si="4"/>
        <v>25</v>
      </c>
      <c r="AD38" s="137">
        <f t="shared" si="5"/>
        <v>50</v>
      </c>
      <c r="AE38" s="138">
        <f t="shared" si="6"/>
        <v>2</v>
      </c>
    </row>
    <row r="39" spans="1:31" ht="28.75" customHeight="1" x14ac:dyDescent="0.3">
      <c r="A39" s="116" t="s">
        <v>91</v>
      </c>
      <c r="B39" s="88">
        <v>4</v>
      </c>
      <c r="C39" s="89" t="s">
        <v>70</v>
      </c>
      <c r="D39" s="92"/>
      <c r="E39" s="92">
        <v>25</v>
      </c>
      <c r="F39" s="165"/>
      <c r="G39" s="165"/>
      <c r="H39" s="165"/>
      <c r="I39" s="165"/>
      <c r="J39" s="165"/>
      <c r="K39" s="92">
        <f t="shared" si="15"/>
        <v>25</v>
      </c>
      <c r="L39" s="92">
        <v>25</v>
      </c>
      <c r="M39" s="92">
        <f t="shared" si="16"/>
        <v>50</v>
      </c>
      <c r="N39" s="166">
        <v>2</v>
      </c>
      <c r="O39" s="166" t="s">
        <v>37</v>
      </c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166"/>
      <c r="AA39" s="166"/>
      <c r="AB39" s="137">
        <f t="shared" si="3"/>
        <v>25</v>
      </c>
      <c r="AC39" s="137">
        <f t="shared" si="4"/>
        <v>25</v>
      </c>
      <c r="AD39" s="137">
        <f t="shared" si="5"/>
        <v>50</v>
      </c>
      <c r="AE39" s="138">
        <f t="shared" si="6"/>
        <v>2</v>
      </c>
    </row>
    <row r="40" spans="1:31" ht="28.75" customHeight="1" x14ac:dyDescent="0.3">
      <c r="A40" s="116" t="s">
        <v>110</v>
      </c>
      <c r="B40" s="88">
        <v>5</v>
      </c>
      <c r="C40" s="89" t="s">
        <v>101</v>
      </c>
      <c r="D40" s="92"/>
      <c r="E40" s="92">
        <v>25</v>
      </c>
      <c r="F40" s="165"/>
      <c r="G40" s="165"/>
      <c r="H40" s="165"/>
      <c r="I40" s="165"/>
      <c r="J40" s="165"/>
      <c r="K40" s="92">
        <f t="shared" si="15"/>
        <v>25</v>
      </c>
      <c r="L40" s="92">
        <v>25</v>
      </c>
      <c r="M40" s="92">
        <f t="shared" si="16"/>
        <v>50</v>
      </c>
      <c r="N40" s="166">
        <v>2</v>
      </c>
      <c r="O40" s="166" t="s">
        <v>37</v>
      </c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166"/>
      <c r="AA40" s="166"/>
      <c r="AB40" s="137">
        <f t="shared" si="3"/>
        <v>25</v>
      </c>
      <c r="AC40" s="137">
        <f t="shared" si="4"/>
        <v>25</v>
      </c>
      <c r="AD40" s="137">
        <f t="shared" si="5"/>
        <v>50</v>
      </c>
      <c r="AE40" s="138">
        <f t="shared" si="6"/>
        <v>2</v>
      </c>
    </row>
    <row r="41" spans="1:31" ht="61" customHeight="1" x14ac:dyDescent="0.3">
      <c r="A41" s="116" t="s">
        <v>97</v>
      </c>
      <c r="B41" s="88">
        <v>6</v>
      </c>
      <c r="C41" s="89" t="s">
        <v>71</v>
      </c>
      <c r="D41" s="92"/>
      <c r="E41" s="92">
        <v>25</v>
      </c>
      <c r="F41" s="165"/>
      <c r="G41" s="165"/>
      <c r="H41" s="165"/>
      <c r="I41" s="165"/>
      <c r="J41" s="165"/>
      <c r="K41" s="92">
        <f t="shared" si="15"/>
        <v>25</v>
      </c>
      <c r="L41" s="92">
        <v>25</v>
      </c>
      <c r="M41" s="92">
        <f t="shared" si="16"/>
        <v>50</v>
      </c>
      <c r="N41" s="166">
        <v>2</v>
      </c>
      <c r="O41" s="166" t="s">
        <v>37</v>
      </c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166"/>
      <c r="AA41" s="166"/>
      <c r="AB41" s="137">
        <f t="shared" si="3"/>
        <v>25</v>
      </c>
      <c r="AC41" s="137">
        <f t="shared" si="4"/>
        <v>25</v>
      </c>
      <c r="AD41" s="137">
        <f t="shared" si="5"/>
        <v>50</v>
      </c>
      <c r="AE41" s="138">
        <f t="shared" si="6"/>
        <v>2</v>
      </c>
    </row>
    <row r="42" spans="1:31" ht="14.25" customHeight="1" x14ac:dyDescent="0.3">
      <c r="A42" s="167"/>
      <c r="B42" s="168"/>
      <c r="C42" s="169" t="s">
        <v>56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1"/>
      <c r="O42" s="171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1"/>
      <c r="AB42" s="145"/>
      <c r="AC42" s="145"/>
      <c r="AD42" s="145"/>
      <c r="AE42" s="146"/>
    </row>
    <row r="43" spans="1:31" ht="33" customHeight="1" x14ac:dyDescent="0.3">
      <c r="A43" s="116" t="s">
        <v>113</v>
      </c>
      <c r="B43" s="109">
        <v>14</v>
      </c>
      <c r="C43" s="110" t="s">
        <v>72</v>
      </c>
      <c r="D43" s="172"/>
      <c r="E43" s="172"/>
      <c r="F43" s="172"/>
      <c r="G43" s="172"/>
      <c r="H43" s="172"/>
      <c r="I43" s="173"/>
      <c r="J43" s="172"/>
      <c r="K43" s="172"/>
      <c r="L43" s="172"/>
      <c r="M43" s="172"/>
      <c r="N43" s="174"/>
      <c r="O43" s="174"/>
      <c r="P43" s="173"/>
      <c r="Q43" s="173"/>
      <c r="R43" s="173"/>
      <c r="S43" s="173"/>
      <c r="T43" s="173"/>
      <c r="U43" s="173">
        <v>32</v>
      </c>
      <c r="V43" s="173"/>
      <c r="W43" s="173">
        <f>SUM(P43:V43)</f>
        <v>32</v>
      </c>
      <c r="X43" s="175"/>
      <c r="Y43" s="173">
        <f>SUM(W43:X43)</f>
        <v>32</v>
      </c>
      <c r="Z43" s="174">
        <v>2</v>
      </c>
      <c r="AA43" s="174" t="s">
        <v>37</v>
      </c>
      <c r="AB43" s="137">
        <f t="shared" si="3"/>
        <v>32</v>
      </c>
      <c r="AC43" s="137">
        <f t="shared" si="4"/>
        <v>0</v>
      </c>
      <c r="AD43" s="137">
        <f t="shared" si="5"/>
        <v>32</v>
      </c>
      <c r="AE43" s="138">
        <f t="shared" si="6"/>
        <v>2</v>
      </c>
    </row>
    <row r="44" spans="1:31" ht="33" customHeight="1" x14ac:dyDescent="0.3">
      <c r="A44" s="116" t="s">
        <v>120</v>
      </c>
      <c r="B44" s="109">
        <v>15</v>
      </c>
      <c r="C44" s="110" t="s">
        <v>129</v>
      </c>
      <c r="D44" s="172"/>
      <c r="E44" s="172"/>
      <c r="F44" s="172"/>
      <c r="G44" s="172"/>
      <c r="H44" s="172"/>
      <c r="I44" s="173">
        <v>146</v>
      </c>
      <c r="J44" s="173"/>
      <c r="K44" s="172">
        <f t="shared" ref="K44" si="17">SUM(D44:J44)</f>
        <v>146</v>
      </c>
      <c r="L44" s="172"/>
      <c r="M44" s="172">
        <f t="shared" ref="M44" si="18">SUM(L44,K44)</f>
        <v>146</v>
      </c>
      <c r="N44" s="174">
        <v>7</v>
      </c>
      <c r="O44" s="174" t="s">
        <v>37</v>
      </c>
      <c r="P44" s="173"/>
      <c r="Q44" s="173"/>
      <c r="R44" s="173"/>
      <c r="S44" s="173"/>
      <c r="T44" s="173"/>
      <c r="U44" s="173"/>
      <c r="V44" s="173"/>
      <c r="W44" s="173"/>
      <c r="X44" s="172"/>
      <c r="Y44" s="173"/>
      <c r="Z44" s="174"/>
      <c r="AA44" s="174"/>
      <c r="AB44" s="137">
        <f t="shared" si="3"/>
        <v>146</v>
      </c>
      <c r="AC44" s="137">
        <f t="shared" si="4"/>
        <v>0</v>
      </c>
      <c r="AD44" s="137">
        <f t="shared" si="5"/>
        <v>146</v>
      </c>
      <c r="AE44" s="138">
        <f t="shared" si="6"/>
        <v>7</v>
      </c>
    </row>
    <row r="45" spans="1:31" ht="27" customHeight="1" x14ac:dyDescent="0.3">
      <c r="A45" s="116" t="s">
        <v>121</v>
      </c>
      <c r="B45" s="109">
        <v>16</v>
      </c>
      <c r="C45" s="110" t="s">
        <v>130</v>
      </c>
      <c r="D45" s="173"/>
      <c r="E45" s="173"/>
      <c r="F45" s="173"/>
      <c r="G45" s="174"/>
      <c r="H45" s="173"/>
      <c r="I45" s="173"/>
      <c r="J45" s="172"/>
      <c r="K45" s="172"/>
      <c r="L45" s="172"/>
      <c r="M45" s="172"/>
      <c r="N45" s="174"/>
      <c r="O45" s="174"/>
      <c r="P45" s="173"/>
      <c r="Q45" s="173"/>
      <c r="R45" s="173"/>
      <c r="S45" s="173"/>
      <c r="T45" s="173"/>
      <c r="U45" s="173">
        <v>146</v>
      </c>
      <c r="V45" s="173"/>
      <c r="W45" s="173">
        <f t="shared" ref="W45" si="19">SUM(P45:V45)</f>
        <v>146</v>
      </c>
      <c r="X45" s="172"/>
      <c r="Y45" s="173">
        <f t="shared" ref="Y45" si="20">SUM(W45:X45)</f>
        <v>146</v>
      </c>
      <c r="Z45" s="174">
        <v>7</v>
      </c>
      <c r="AA45" s="174" t="s">
        <v>37</v>
      </c>
      <c r="AB45" s="137">
        <f t="shared" si="3"/>
        <v>146</v>
      </c>
      <c r="AC45" s="137">
        <f t="shared" si="4"/>
        <v>0</v>
      </c>
      <c r="AD45" s="137">
        <f t="shared" si="5"/>
        <v>146</v>
      </c>
      <c r="AE45" s="138">
        <f t="shared" si="6"/>
        <v>7</v>
      </c>
    </row>
    <row r="46" spans="1:31" ht="14.25" customHeight="1" x14ac:dyDescent="0.3">
      <c r="A46" s="116"/>
      <c r="B46" s="183" t="s">
        <v>58</v>
      </c>
      <c r="C46" s="183"/>
      <c r="D46" s="176">
        <f>SUM(D20:D22,D24:D29,D31:D33,D35,D43:D45)</f>
        <v>40</v>
      </c>
      <c r="E46" s="176">
        <f t="shared" ref="E46:Z46" si="21">SUM(E20:E22,E24:E29,E31:E33,E35,E43:E45)</f>
        <v>85</v>
      </c>
      <c r="F46" s="176">
        <f t="shared" si="21"/>
        <v>35</v>
      </c>
      <c r="G46" s="176">
        <f t="shared" si="21"/>
        <v>20</v>
      </c>
      <c r="H46" s="176">
        <f t="shared" si="21"/>
        <v>0</v>
      </c>
      <c r="I46" s="176">
        <f t="shared" si="21"/>
        <v>146</v>
      </c>
      <c r="J46" s="176">
        <f t="shared" si="21"/>
        <v>0</v>
      </c>
      <c r="K46" s="176">
        <f t="shared" si="21"/>
        <v>326</v>
      </c>
      <c r="L46" s="176">
        <f t="shared" si="21"/>
        <v>395</v>
      </c>
      <c r="M46" s="176">
        <f t="shared" si="21"/>
        <v>721</v>
      </c>
      <c r="N46" s="176">
        <f t="shared" si="21"/>
        <v>30</v>
      </c>
      <c r="O46" s="171" t="s">
        <v>59</v>
      </c>
      <c r="P46" s="176">
        <f t="shared" si="21"/>
        <v>40</v>
      </c>
      <c r="Q46" s="176">
        <f t="shared" si="21"/>
        <v>75</v>
      </c>
      <c r="R46" s="176">
        <f t="shared" si="21"/>
        <v>40</v>
      </c>
      <c r="S46" s="176">
        <f t="shared" si="21"/>
        <v>0</v>
      </c>
      <c r="T46" s="176">
        <f t="shared" si="21"/>
        <v>0</v>
      </c>
      <c r="U46" s="176">
        <f t="shared" si="21"/>
        <v>178</v>
      </c>
      <c r="V46" s="176">
        <f t="shared" si="21"/>
        <v>0</v>
      </c>
      <c r="W46" s="176">
        <f t="shared" si="21"/>
        <v>333</v>
      </c>
      <c r="X46" s="176">
        <f t="shared" si="21"/>
        <v>370</v>
      </c>
      <c r="Y46" s="176">
        <f t="shared" si="21"/>
        <v>703</v>
      </c>
      <c r="Z46" s="176">
        <f t="shared" si="21"/>
        <v>30</v>
      </c>
      <c r="AA46" s="171" t="s">
        <v>59</v>
      </c>
      <c r="AB46" s="176">
        <f t="shared" ref="AB46:AE46" si="22">SUM(AB20:AB22,AB24:AB29,AB31:AB33,AB35,AB43:AB45)</f>
        <v>659</v>
      </c>
      <c r="AC46" s="176">
        <f t="shared" si="22"/>
        <v>765</v>
      </c>
      <c r="AD46" s="176">
        <f t="shared" si="22"/>
        <v>1424</v>
      </c>
      <c r="AE46" s="176">
        <f t="shared" si="22"/>
        <v>60</v>
      </c>
    </row>
    <row r="47" spans="1:31" ht="14.25" customHeight="1" x14ac:dyDescent="0.3">
      <c r="A47" s="20"/>
      <c r="B47" s="118"/>
      <c r="C47" s="118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</row>
    <row r="48" spans="1:31" ht="14.25" customHeight="1" x14ac:dyDescent="0.3">
      <c r="A48" s="20"/>
      <c r="B48" s="120" t="s">
        <v>146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31" ht="14.25" customHeight="1" x14ac:dyDescent="0.3">
      <c r="A49" s="20"/>
      <c r="B49" s="121" t="s">
        <v>147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:31" ht="14.25" customHeight="1" x14ac:dyDescent="0.3">
      <c r="A50" s="20"/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1:31" ht="14.25" customHeight="1" x14ac:dyDescent="0.3">
      <c r="A51" s="20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20" t="s">
        <v>60</v>
      </c>
      <c r="N51" s="124"/>
      <c r="O51" s="124"/>
      <c r="P51" s="124"/>
      <c r="Q51" s="124"/>
      <c r="R51" s="124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1:31" ht="14.25" customHeight="1" x14ac:dyDescent="0.3">
      <c r="A52" s="20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20"/>
      <c r="AA52" s="20"/>
      <c r="AB52" s="20"/>
      <c r="AC52" s="20"/>
      <c r="AD52" s="20"/>
      <c r="AE52" s="20"/>
    </row>
    <row r="53" spans="1:31" ht="14.25" customHeight="1" x14ac:dyDescent="0.3">
      <c r="A53" s="20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20"/>
      <c r="AA53" s="20"/>
      <c r="AB53" s="20"/>
      <c r="AC53" s="20"/>
      <c r="AD53" s="20"/>
      <c r="AE53" s="20"/>
    </row>
    <row r="54" spans="1:31" ht="14.25" customHeight="1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ht="14.25" customHeight="1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ht="14.25" customHeight="1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1:31" ht="14.25" customHeight="1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1:31" ht="14.25" customHeigh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1:31" ht="14.25" customHeight="1" x14ac:dyDescent="0.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1:31" ht="14.25" customHeight="1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ht="14.25" customHeight="1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1:31" ht="14.25" customHeight="1" x14ac:dyDescent="0.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1:31" ht="14.25" customHeight="1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1:31" ht="14.25" customHeight="1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1:31" ht="14.25" customHeight="1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ht="14.25" customHeight="1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ht="14.25" customHeight="1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ht="14.25" customHeight="1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ht="14.25" customHeight="1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1:31" ht="14.25" customHeigh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1:31" ht="14.25" customHeight="1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1:31" ht="14.25" customHeigh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1:31" ht="14.25" customHeight="1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1:31" ht="14.25" customHeigh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1:31" ht="14.25" customHeigh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1:31" ht="14.25" customHeight="1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1:31" ht="14.25" customHeight="1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1:31" ht="14.25" customHeight="1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31" ht="14.25" customHeight="1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1:31" ht="14.25" customHeight="1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1:31" ht="14.25" customHeight="1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1:31" ht="14.25" customHeight="1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1:31" ht="14.25" customHeight="1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1:31" ht="14.25" customHeight="1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1:31" ht="14.25" customHeight="1" x14ac:dyDescent="0.3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spans="1:31" ht="14.25" customHeight="1" x14ac:dyDescent="0.3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spans="1:31" ht="14.25" customHeight="1" x14ac:dyDescent="0.3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</row>
    <row r="88" spans="1:31" ht="14.25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1:31" ht="14.25" customHeight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</row>
    <row r="90" spans="1:31" ht="14.25" customHeight="1" x14ac:dyDescent="0.3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</row>
    <row r="91" spans="1:31" ht="14.25" customHeight="1" x14ac:dyDescent="0.3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</row>
    <row r="92" spans="1:31" ht="14.25" customHeight="1" x14ac:dyDescent="0.3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</row>
    <row r="93" spans="1:31" ht="14.25" customHeight="1" x14ac:dyDescent="0.3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</row>
    <row r="94" spans="1:31" ht="14.25" customHeight="1" x14ac:dyDescent="0.3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</row>
    <row r="95" spans="1:31" ht="14.25" customHeight="1" x14ac:dyDescent="0.3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</row>
    <row r="96" spans="1:31" ht="14.25" customHeight="1" x14ac:dyDescent="0.3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</row>
    <row r="97" spans="1:31" ht="14.25" customHeight="1" x14ac:dyDescent="0.3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 spans="1:31" ht="14.25" customHeight="1" x14ac:dyDescent="0.3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</row>
    <row r="99" spans="1:31" ht="14.25" customHeight="1" x14ac:dyDescent="0.3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</row>
    <row r="100" spans="1:31" ht="14.25" customHeight="1" x14ac:dyDescent="0.3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</row>
    <row r="101" spans="1:31" ht="14.25" customHeight="1" x14ac:dyDescent="0.3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</row>
    <row r="102" spans="1:31" ht="14.25" customHeight="1" x14ac:dyDescent="0.3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</row>
    <row r="103" spans="1:31" ht="14.25" customHeight="1" x14ac:dyDescent="0.3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</row>
    <row r="104" spans="1:31" ht="14.25" customHeight="1" x14ac:dyDescent="0.3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1:31" ht="14.25" customHeight="1" x14ac:dyDescent="0.3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1:31" ht="14.25" customHeigh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1:31" ht="14.25" customHeight="1" x14ac:dyDescent="0.3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1:31" ht="14.25" customHeight="1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1:31" ht="14.25" customHeight="1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1:31" ht="14.25" customHeight="1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1:31" ht="14.25" customHeight="1" x14ac:dyDescent="0.3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1:31" ht="14.25" customHeight="1" x14ac:dyDescent="0.3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1:31" ht="14.25" customHeight="1" x14ac:dyDescent="0.3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1:31" ht="14.25" customHeight="1" x14ac:dyDescent="0.3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1:31" ht="14.25" customHeight="1" x14ac:dyDescent="0.3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1:31" ht="14.25" customHeight="1" x14ac:dyDescent="0.3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1:31" ht="14.25" customHeight="1" x14ac:dyDescent="0.3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1:31" ht="14.25" customHeight="1" x14ac:dyDescent="0.3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1:31" ht="14.25" customHeight="1" x14ac:dyDescent="0.3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1:31" ht="14.25" customHeight="1" x14ac:dyDescent="0.3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1:31" ht="14.25" customHeight="1" x14ac:dyDescent="0.3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1:31" ht="14.25" customHeight="1" x14ac:dyDescent="0.3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1:31" ht="14.25" customHeight="1" x14ac:dyDescent="0.3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1:31" ht="14.25" customHeight="1" x14ac:dyDescent="0.3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1:31" ht="14.25" customHeight="1" x14ac:dyDescent="0.3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1:31" ht="14.25" customHeight="1" x14ac:dyDescent="0.3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1:31" ht="14.25" customHeight="1" x14ac:dyDescent="0.3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1:31" ht="14.25" customHeight="1" x14ac:dyDescent="0.3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1:31" ht="14.25" customHeight="1" x14ac:dyDescent="0.3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1:31" ht="14.25" customHeight="1" x14ac:dyDescent="0.3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1:31" ht="14.25" customHeight="1" x14ac:dyDescent="0.3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1:31" ht="14.25" customHeight="1" x14ac:dyDescent="0.3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1:31" ht="14.25" customHeight="1" x14ac:dyDescent="0.3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1:31" ht="14.25" customHeight="1" x14ac:dyDescent="0.3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1:31" ht="14.25" customHeight="1" x14ac:dyDescent="0.3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1:31" ht="14.25" customHeight="1" x14ac:dyDescent="0.3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1:31" ht="14.25" customHeight="1" x14ac:dyDescent="0.3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1:31" ht="14.25" customHeight="1" x14ac:dyDescent="0.3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1:31" ht="14.25" customHeight="1" x14ac:dyDescent="0.3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1:31" ht="14.25" customHeight="1" x14ac:dyDescent="0.3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1:31" ht="14.25" customHeight="1" x14ac:dyDescent="0.3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1:31" ht="14.25" customHeight="1" x14ac:dyDescent="0.3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1:31" ht="14.25" customHeight="1" x14ac:dyDescent="0.3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1:31" ht="14.25" customHeight="1" x14ac:dyDescent="0.3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1:31" ht="14.25" customHeight="1" x14ac:dyDescent="0.3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1:31" ht="14.25" customHeight="1" x14ac:dyDescent="0.3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1:31" ht="14.25" customHeight="1" x14ac:dyDescent="0.3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1:31" ht="14.25" customHeight="1" x14ac:dyDescent="0.3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1:31" ht="14.25" customHeight="1" x14ac:dyDescent="0.3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1:31" ht="14.25" customHeight="1" x14ac:dyDescent="0.3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1:31" ht="14.25" customHeight="1" x14ac:dyDescent="0.3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1:31" ht="14.25" customHeight="1" x14ac:dyDescent="0.3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1:31" ht="14.25" customHeight="1" x14ac:dyDescent="0.3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1:31" ht="14.25" customHeight="1" x14ac:dyDescent="0.3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1:31" ht="14.25" customHeight="1" x14ac:dyDescent="0.3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1:31" ht="14.25" customHeight="1" x14ac:dyDescent="0.3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1:31" ht="14.25" customHeight="1" x14ac:dyDescent="0.3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1:31" ht="14.25" customHeight="1" x14ac:dyDescent="0.3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1:31" ht="14.25" customHeight="1" x14ac:dyDescent="0.3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1:31" ht="14.25" customHeight="1" x14ac:dyDescent="0.3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1:31" ht="14.25" customHeight="1" x14ac:dyDescent="0.3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1:31" ht="14.25" customHeight="1" x14ac:dyDescent="0.3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1:31" ht="14.25" customHeight="1" x14ac:dyDescent="0.3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</row>
    <row r="164" spans="1:31" ht="14.25" customHeight="1" x14ac:dyDescent="0.3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1:31" ht="14.25" customHeight="1" x14ac:dyDescent="0.3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  <row r="166" spans="1:31" ht="14.25" customHeight="1" x14ac:dyDescent="0.3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</row>
    <row r="167" spans="1:31" ht="14.25" customHeight="1" x14ac:dyDescent="0.3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1:31" ht="14.25" customHeight="1" x14ac:dyDescent="0.3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</row>
    <row r="169" spans="1:31" ht="14.25" customHeight="1" x14ac:dyDescent="0.3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</row>
    <row r="170" spans="1:31" ht="14.25" customHeight="1" x14ac:dyDescent="0.3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</row>
    <row r="171" spans="1:31" ht="14.25" customHeight="1" x14ac:dyDescent="0.3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</row>
    <row r="172" spans="1:31" ht="14.2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</row>
    <row r="173" spans="1:31" ht="14.25" customHeight="1" x14ac:dyDescent="0.3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</row>
    <row r="174" spans="1:31" ht="14.25" customHeight="1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</row>
    <row r="175" spans="1:31" ht="14.25" customHeight="1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</row>
    <row r="176" spans="1:31" ht="14.25" customHeight="1" x14ac:dyDescent="0.3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</row>
    <row r="177" spans="1:31" ht="14.25" customHeight="1" x14ac:dyDescent="0.3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</row>
    <row r="178" spans="1:31" ht="14.25" customHeight="1" x14ac:dyDescent="0.3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</row>
    <row r="179" spans="1:31" ht="14.25" customHeight="1" x14ac:dyDescent="0.3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</row>
    <row r="180" spans="1:31" ht="14.25" customHeight="1" x14ac:dyDescent="0.3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1:31" ht="14.25" customHeight="1" x14ac:dyDescent="0.3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</row>
    <row r="182" spans="1:31" ht="14.25" customHeight="1" x14ac:dyDescent="0.3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</row>
    <row r="183" spans="1:31" ht="14.25" customHeight="1" x14ac:dyDescent="0.3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1:31" ht="14.25" customHeight="1" x14ac:dyDescent="0.3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1:31" ht="14.25" customHeight="1" x14ac:dyDescent="0.3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1:31" ht="14.25" customHeight="1" x14ac:dyDescent="0.3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1:31" ht="14.25" customHeight="1" x14ac:dyDescent="0.3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1:31" ht="14.25" customHeight="1" x14ac:dyDescent="0.3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1:31" ht="14.25" customHeight="1" x14ac:dyDescent="0.3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1:31" ht="14.25" customHeight="1" x14ac:dyDescent="0.3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1:31" ht="14.25" customHeight="1" x14ac:dyDescent="0.3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1:31" ht="14.25" customHeight="1" x14ac:dyDescent="0.3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1:31" ht="14.25" customHeight="1" x14ac:dyDescent="0.3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1:31" ht="14.25" customHeight="1" x14ac:dyDescent="0.3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1:31" ht="14.25" customHeight="1" x14ac:dyDescent="0.3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1:31" ht="14.25" customHeight="1" x14ac:dyDescent="0.3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1:31" ht="14.25" customHeight="1" x14ac:dyDescent="0.3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1:31" ht="14.25" customHeight="1" x14ac:dyDescent="0.3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1:31" ht="14.25" customHeight="1" x14ac:dyDescent="0.3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1:31" ht="14.25" customHeight="1" x14ac:dyDescent="0.3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1:31" ht="14.25" customHeight="1" x14ac:dyDescent="0.3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1:31" ht="14.25" customHeight="1" x14ac:dyDescent="0.3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1:31" ht="14.25" customHeight="1" x14ac:dyDescent="0.3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1:31" ht="14.25" customHeight="1" x14ac:dyDescent="0.3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1:31" ht="14.25" customHeight="1" x14ac:dyDescent="0.3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1:31" ht="14.25" customHeight="1" x14ac:dyDescent="0.3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1:31" ht="14.25" customHeight="1" x14ac:dyDescent="0.3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1:31" ht="14.25" customHeight="1" x14ac:dyDescent="0.3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1:31" ht="14.25" customHeight="1" x14ac:dyDescent="0.3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1:31" ht="14.25" customHeight="1" x14ac:dyDescent="0.3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1:31" ht="14.25" customHeight="1" x14ac:dyDescent="0.3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1:31" ht="14.25" customHeight="1" x14ac:dyDescent="0.3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1:31" ht="14.25" customHeight="1" x14ac:dyDescent="0.3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1:31" ht="14.25" customHeight="1" x14ac:dyDescent="0.3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1:31" ht="14.25" customHeight="1" x14ac:dyDescent="0.3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1:31" ht="14.25" customHeight="1" x14ac:dyDescent="0.3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1:31" ht="14.25" customHeight="1" x14ac:dyDescent="0.3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1:31" ht="14.25" customHeight="1" x14ac:dyDescent="0.3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1:31" ht="14.25" customHeight="1" x14ac:dyDescent="0.3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1:31" ht="14.25" customHeight="1" x14ac:dyDescent="0.3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1:31" ht="14.25" customHeight="1" x14ac:dyDescent="0.3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1:31" ht="14.25" customHeight="1" x14ac:dyDescent="0.3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1:31" ht="14.25" customHeight="1" x14ac:dyDescent="0.3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1:31" ht="14.25" customHeight="1" x14ac:dyDescent="0.3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1:31" ht="14.25" customHeight="1" x14ac:dyDescent="0.3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1:31" ht="14.25" customHeight="1" x14ac:dyDescent="0.3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1:31" ht="14.25" customHeight="1" x14ac:dyDescent="0.3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1:31" ht="14.25" customHeight="1" x14ac:dyDescent="0.3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1:31" ht="14.25" customHeight="1" x14ac:dyDescent="0.3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1:31" ht="14.25" customHeight="1" x14ac:dyDescent="0.3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1:31" ht="14.25" customHeight="1" x14ac:dyDescent="0.3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1:31" ht="14.25" customHeight="1" x14ac:dyDescent="0.3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1:31" ht="14.25" customHeight="1" x14ac:dyDescent="0.3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1:31" ht="14.25" customHeight="1" x14ac:dyDescent="0.3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1:31" ht="14.25" customHeight="1" x14ac:dyDescent="0.3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1:31" ht="14.25" customHeight="1" x14ac:dyDescent="0.3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1:31" ht="14.25" customHeight="1" x14ac:dyDescent="0.3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1:31" ht="14.25" customHeight="1" x14ac:dyDescent="0.3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1:31" ht="14.25" customHeight="1" x14ac:dyDescent="0.3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1:31" ht="14.25" customHeight="1" x14ac:dyDescent="0.3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1:31" ht="14.25" customHeight="1" x14ac:dyDescent="0.3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1:31" ht="14.25" customHeight="1" x14ac:dyDescent="0.3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</row>
    <row r="243" spans="1:31" ht="14.25" customHeight="1" x14ac:dyDescent="0.3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</row>
    <row r="244" spans="1:31" ht="14.25" customHeight="1" x14ac:dyDescent="0.3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</row>
    <row r="245" spans="1:31" ht="14.25" customHeight="1" x14ac:dyDescent="0.3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</row>
    <row r="246" spans="1:31" ht="14.25" customHeight="1" x14ac:dyDescent="0.3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1:31" ht="14.25" customHeight="1" x14ac:dyDescent="0.3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</row>
    <row r="248" spans="1:31" ht="14.25" customHeight="1" x14ac:dyDescent="0.3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</row>
    <row r="249" spans="1:31" ht="14.25" customHeight="1" x14ac:dyDescent="0.3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</row>
    <row r="250" spans="1:31" ht="14.25" customHeight="1" x14ac:dyDescent="0.3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</row>
    <row r="251" spans="1:31" ht="14.25" customHeight="1" x14ac:dyDescent="0.3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</row>
    <row r="252" spans="1:31" ht="14.25" customHeight="1" x14ac:dyDescent="0.3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</row>
    <row r="253" spans="1:31" ht="14.25" customHeight="1" x14ac:dyDescent="0.3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</row>
    <row r="254" spans="1:31" ht="14.25" customHeight="1" x14ac:dyDescent="0.3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</row>
    <row r="255" spans="1:31" ht="14.25" customHeight="1" x14ac:dyDescent="0.3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</row>
    <row r="256" spans="1:31" ht="14.25" customHeight="1" x14ac:dyDescent="0.3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</row>
    <row r="257" spans="1:31" ht="14.25" customHeight="1" x14ac:dyDescent="0.3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</row>
    <row r="258" spans="1:31" ht="14.25" customHeight="1" x14ac:dyDescent="0.3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</row>
    <row r="259" spans="1:31" ht="14.25" customHeight="1" x14ac:dyDescent="0.3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</row>
    <row r="260" spans="1:31" ht="14.25" customHeight="1" x14ac:dyDescent="0.3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</row>
    <row r="261" spans="1:31" ht="14.25" customHeight="1" x14ac:dyDescent="0.3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</row>
    <row r="262" spans="1:31" ht="14.25" customHeight="1" x14ac:dyDescent="0.3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1:31" ht="14.25" customHeight="1" x14ac:dyDescent="0.3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1:31" ht="14.25" customHeight="1" x14ac:dyDescent="0.3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1:31" ht="14.25" customHeight="1" x14ac:dyDescent="0.3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1:31" ht="14.25" customHeight="1" x14ac:dyDescent="0.3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1:31" ht="14.25" customHeight="1" x14ac:dyDescent="0.3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1:31" ht="14.25" customHeight="1" x14ac:dyDescent="0.3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1:31" ht="14.25" customHeight="1" x14ac:dyDescent="0.3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1:31" ht="14.25" customHeight="1" x14ac:dyDescent="0.3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1:31" ht="14.25" customHeight="1" x14ac:dyDescent="0.3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1:31" ht="14.25" customHeight="1" x14ac:dyDescent="0.3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1:31" ht="14.25" customHeight="1" x14ac:dyDescent="0.3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1:31" ht="14.25" customHeight="1" x14ac:dyDescent="0.3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1:31" ht="14.25" customHeight="1" x14ac:dyDescent="0.3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1:31" ht="14.25" customHeight="1" x14ac:dyDescent="0.3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1:31" ht="14.25" customHeight="1" x14ac:dyDescent="0.3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1:31" ht="14.25" customHeight="1" x14ac:dyDescent="0.3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1:31" ht="14.25" customHeight="1" x14ac:dyDescent="0.3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1:31" ht="14.25" customHeight="1" x14ac:dyDescent="0.3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1:31" ht="14.25" customHeight="1" x14ac:dyDescent="0.3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1:31" ht="14.25" customHeight="1" x14ac:dyDescent="0.3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1:31" ht="14.25" customHeight="1" x14ac:dyDescent="0.3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1:31" ht="14.25" customHeight="1" x14ac:dyDescent="0.3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1:31" ht="14.25" customHeight="1" x14ac:dyDescent="0.3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1:31" ht="14.25" customHeight="1" x14ac:dyDescent="0.3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1:31" ht="14.25" customHeight="1" x14ac:dyDescent="0.3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1:31" ht="14.25" customHeight="1" x14ac:dyDescent="0.3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1:31" ht="14.25" customHeight="1" x14ac:dyDescent="0.3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1:31" ht="14.25" customHeight="1" x14ac:dyDescent="0.3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1:31" ht="14.25" customHeight="1" x14ac:dyDescent="0.3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1:31" ht="14.25" customHeight="1" x14ac:dyDescent="0.3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1:31" ht="14.25" customHeight="1" x14ac:dyDescent="0.3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1:31" ht="14.25" customHeight="1" x14ac:dyDescent="0.3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1:31" ht="14.25" customHeight="1" x14ac:dyDescent="0.3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1:31" ht="14.25" customHeight="1" x14ac:dyDescent="0.3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1:31" ht="14.25" customHeight="1" x14ac:dyDescent="0.3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1:31" ht="14.25" customHeight="1" x14ac:dyDescent="0.3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1:31" ht="14.25" customHeight="1" x14ac:dyDescent="0.3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1:31" ht="14.25" customHeight="1" x14ac:dyDescent="0.3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1:31" ht="14.25" customHeight="1" x14ac:dyDescent="0.3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1:31" ht="14.25" customHeight="1" x14ac:dyDescent="0.3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1:31" ht="14.25" customHeight="1" x14ac:dyDescent="0.3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1:31" ht="14.25" customHeight="1" x14ac:dyDescent="0.3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1:31" ht="14.25" customHeight="1" x14ac:dyDescent="0.3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1:31" ht="14.25" customHeight="1" x14ac:dyDescent="0.3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1:31" ht="14.25" customHeight="1" x14ac:dyDescent="0.3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1:31" ht="14.25" customHeight="1" x14ac:dyDescent="0.3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1:31" ht="14.25" customHeight="1" x14ac:dyDescent="0.3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1:31" ht="14.25" customHeight="1" x14ac:dyDescent="0.3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1:31" ht="14.25" customHeight="1" x14ac:dyDescent="0.3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1:31" ht="14.25" customHeight="1" x14ac:dyDescent="0.3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1:31" ht="14.25" customHeight="1" x14ac:dyDescent="0.3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1:31" ht="14.25" customHeight="1" x14ac:dyDescent="0.3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1:31" ht="14.25" customHeight="1" x14ac:dyDescent="0.3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1:31" ht="14.25" customHeight="1" x14ac:dyDescent="0.3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1:31" ht="14.25" customHeight="1" x14ac:dyDescent="0.3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1:31" ht="14.25" customHeight="1" x14ac:dyDescent="0.3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1:31" ht="14.25" customHeight="1" x14ac:dyDescent="0.3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1:31" ht="14.25" customHeight="1" x14ac:dyDescent="0.3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1:31" ht="14.25" customHeight="1" x14ac:dyDescent="0.3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</row>
    <row r="322" spans="1:31" ht="14.25" customHeight="1" x14ac:dyDescent="0.3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</row>
    <row r="323" spans="1:31" ht="14.25" customHeight="1" x14ac:dyDescent="0.3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</row>
    <row r="324" spans="1:31" ht="14.25" customHeight="1" x14ac:dyDescent="0.3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</row>
    <row r="325" spans="1:31" ht="14.25" customHeight="1" x14ac:dyDescent="0.3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</row>
    <row r="326" spans="1:31" ht="14.25" customHeight="1" x14ac:dyDescent="0.3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</row>
    <row r="327" spans="1:31" ht="14.25" customHeight="1" x14ac:dyDescent="0.3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</row>
    <row r="328" spans="1:31" ht="14.25" customHeight="1" x14ac:dyDescent="0.3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</row>
    <row r="329" spans="1:31" ht="14.25" customHeight="1" x14ac:dyDescent="0.3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</row>
    <row r="330" spans="1:31" ht="14.25" customHeight="1" x14ac:dyDescent="0.3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</row>
    <row r="331" spans="1:31" ht="14.25" customHeight="1" x14ac:dyDescent="0.3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</row>
    <row r="332" spans="1:31" ht="14.25" customHeight="1" x14ac:dyDescent="0.3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</row>
    <row r="333" spans="1:31" ht="14.25" customHeight="1" x14ac:dyDescent="0.3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</row>
    <row r="334" spans="1:31" ht="14.25" customHeight="1" x14ac:dyDescent="0.3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</row>
    <row r="335" spans="1:31" ht="14.25" customHeight="1" x14ac:dyDescent="0.3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</row>
    <row r="336" spans="1:31" ht="14.25" customHeight="1" x14ac:dyDescent="0.3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</row>
    <row r="337" spans="1:31" ht="14.25" customHeight="1" x14ac:dyDescent="0.3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</row>
    <row r="338" spans="1:31" ht="14.25" customHeight="1" x14ac:dyDescent="0.3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</row>
    <row r="339" spans="1:31" ht="14.25" customHeight="1" x14ac:dyDescent="0.3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</row>
    <row r="340" spans="1:31" ht="14.25" customHeight="1" x14ac:dyDescent="0.3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</row>
    <row r="341" spans="1:31" ht="14.25" customHeight="1" x14ac:dyDescent="0.3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</row>
    <row r="342" spans="1:31" ht="14.25" customHeight="1" x14ac:dyDescent="0.3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</row>
    <row r="343" spans="1:31" ht="14.25" customHeight="1" x14ac:dyDescent="0.3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</row>
    <row r="344" spans="1:31" ht="14.25" customHeight="1" x14ac:dyDescent="0.3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</row>
    <row r="345" spans="1:31" ht="14.25" customHeight="1" x14ac:dyDescent="0.3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</row>
    <row r="346" spans="1:31" ht="14.25" customHeight="1" x14ac:dyDescent="0.3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</row>
    <row r="347" spans="1:31" ht="14.25" customHeight="1" x14ac:dyDescent="0.3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</row>
    <row r="348" spans="1:31" ht="14.25" customHeight="1" x14ac:dyDescent="0.3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</row>
    <row r="349" spans="1:31" ht="14.25" customHeight="1" x14ac:dyDescent="0.3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</row>
    <row r="350" spans="1:31" ht="14.25" customHeight="1" x14ac:dyDescent="0.3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</row>
    <row r="351" spans="1:31" ht="14.25" customHeight="1" x14ac:dyDescent="0.3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</row>
    <row r="352" spans="1:31" ht="14.25" customHeight="1" x14ac:dyDescent="0.3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</row>
    <row r="353" spans="1:31" ht="14.25" customHeight="1" x14ac:dyDescent="0.3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</row>
    <row r="354" spans="1:31" ht="14.25" customHeight="1" x14ac:dyDescent="0.3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</row>
    <row r="355" spans="1:31" ht="14.25" customHeight="1" x14ac:dyDescent="0.3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</row>
    <row r="356" spans="1:31" ht="14.25" customHeight="1" x14ac:dyDescent="0.3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</row>
    <row r="357" spans="1:31" ht="14.25" customHeight="1" x14ac:dyDescent="0.3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</row>
    <row r="358" spans="1:31" ht="14.25" customHeight="1" x14ac:dyDescent="0.3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</row>
    <row r="359" spans="1:31" ht="14.25" customHeight="1" x14ac:dyDescent="0.3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</row>
    <row r="360" spans="1:31" ht="14.25" customHeight="1" x14ac:dyDescent="0.3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</row>
    <row r="361" spans="1:31" ht="14.25" customHeight="1" x14ac:dyDescent="0.3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</row>
    <row r="362" spans="1:31" ht="14.25" customHeight="1" x14ac:dyDescent="0.3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</row>
    <row r="363" spans="1:31" ht="14.25" customHeight="1" x14ac:dyDescent="0.3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</row>
    <row r="364" spans="1:31" ht="14.25" customHeight="1" x14ac:dyDescent="0.3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</row>
    <row r="365" spans="1:31" ht="14.25" customHeight="1" x14ac:dyDescent="0.3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</row>
    <row r="366" spans="1:31" ht="14.25" customHeight="1" x14ac:dyDescent="0.3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</row>
    <row r="367" spans="1:31" ht="14.25" customHeight="1" x14ac:dyDescent="0.3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</row>
    <row r="368" spans="1:31" ht="14.25" customHeight="1" x14ac:dyDescent="0.3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</row>
    <row r="369" spans="1:31" ht="14.25" customHeight="1" x14ac:dyDescent="0.3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</row>
    <row r="370" spans="1:31" ht="14.25" customHeight="1" x14ac:dyDescent="0.3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</row>
    <row r="371" spans="1:31" ht="14.25" customHeight="1" x14ac:dyDescent="0.3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</row>
    <row r="372" spans="1:31" ht="14.25" customHeight="1" x14ac:dyDescent="0.3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</row>
    <row r="373" spans="1:31" ht="14.25" customHeight="1" x14ac:dyDescent="0.3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</row>
    <row r="374" spans="1:31" ht="14.25" customHeight="1" x14ac:dyDescent="0.3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</row>
    <row r="375" spans="1:31" ht="14.25" customHeight="1" x14ac:dyDescent="0.3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</row>
    <row r="376" spans="1:31" ht="14.25" customHeight="1" x14ac:dyDescent="0.3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</row>
    <row r="377" spans="1:31" ht="14.25" customHeight="1" x14ac:dyDescent="0.3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</row>
    <row r="378" spans="1:31" ht="14.25" customHeight="1" x14ac:dyDescent="0.3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</row>
    <row r="379" spans="1:31" ht="14.25" customHeight="1" x14ac:dyDescent="0.3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</row>
    <row r="380" spans="1:31" ht="14.25" customHeight="1" x14ac:dyDescent="0.3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</row>
    <row r="381" spans="1:31" ht="14.25" customHeight="1" x14ac:dyDescent="0.3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</row>
    <row r="382" spans="1:31" ht="14.25" customHeight="1" x14ac:dyDescent="0.3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</row>
    <row r="383" spans="1:31" ht="14.25" customHeight="1" x14ac:dyDescent="0.3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</row>
    <row r="384" spans="1:31" ht="14.25" customHeight="1" x14ac:dyDescent="0.3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</row>
    <row r="385" spans="1:31" ht="14.25" customHeight="1" x14ac:dyDescent="0.3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</row>
    <row r="386" spans="1:31" ht="14.25" customHeight="1" x14ac:dyDescent="0.3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</row>
    <row r="387" spans="1:31" ht="14.25" customHeight="1" x14ac:dyDescent="0.3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</row>
    <row r="388" spans="1:31" ht="14.25" customHeight="1" x14ac:dyDescent="0.3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</row>
    <row r="389" spans="1:31" ht="14.25" customHeight="1" x14ac:dyDescent="0.3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</row>
    <row r="390" spans="1:31" ht="14.25" customHeight="1" x14ac:dyDescent="0.3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</row>
    <row r="391" spans="1:31" ht="14.25" customHeight="1" x14ac:dyDescent="0.3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</row>
    <row r="392" spans="1:31" ht="14.25" customHeight="1" x14ac:dyDescent="0.3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</row>
    <row r="393" spans="1:31" ht="14.25" customHeight="1" x14ac:dyDescent="0.3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</row>
    <row r="394" spans="1:31" ht="14.25" customHeight="1" x14ac:dyDescent="0.3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</row>
    <row r="395" spans="1:31" ht="14.25" customHeight="1" x14ac:dyDescent="0.3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</row>
    <row r="396" spans="1:31" ht="14.25" customHeight="1" x14ac:dyDescent="0.3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</row>
    <row r="397" spans="1:31" ht="14.25" customHeight="1" x14ac:dyDescent="0.3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</row>
    <row r="398" spans="1:31" ht="14.25" customHeight="1" x14ac:dyDescent="0.3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</row>
    <row r="399" spans="1:31" ht="14.25" customHeight="1" x14ac:dyDescent="0.3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</row>
    <row r="400" spans="1:31" ht="14.25" customHeight="1" x14ac:dyDescent="0.3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</row>
    <row r="401" spans="1:31" ht="14.25" customHeight="1" x14ac:dyDescent="0.3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</row>
    <row r="402" spans="1:31" ht="14.25" customHeight="1" x14ac:dyDescent="0.3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</row>
    <row r="403" spans="1:31" ht="14.25" customHeight="1" x14ac:dyDescent="0.3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</row>
    <row r="404" spans="1:31" ht="14.25" customHeight="1" x14ac:dyDescent="0.3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</row>
    <row r="405" spans="1:31" ht="14.25" customHeight="1" x14ac:dyDescent="0.3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</row>
    <row r="406" spans="1:31" ht="14.25" customHeight="1" x14ac:dyDescent="0.3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</row>
    <row r="407" spans="1:31" ht="14.25" customHeight="1" x14ac:dyDescent="0.3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</row>
    <row r="408" spans="1:31" ht="14.25" customHeight="1" x14ac:dyDescent="0.3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</row>
    <row r="409" spans="1:31" ht="14.25" customHeight="1" x14ac:dyDescent="0.3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</row>
    <row r="410" spans="1:31" ht="14.25" customHeight="1" x14ac:dyDescent="0.3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</row>
    <row r="411" spans="1:31" ht="14.25" customHeight="1" x14ac:dyDescent="0.3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</row>
    <row r="412" spans="1:31" ht="14.25" customHeight="1" x14ac:dyDescent="0.3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</row>
    <row r="413" spans="1:31" ht="14.25" customHeight="1" x14ac:dyDescent="0.3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</row>
    <row r="414" spans="1:31" ht="14.25" customHeight="1" x14ac:dyDescent="0.3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</row>
    <row r="415" spans="1:31" ht="14.25" customHeight="1" x14ac:dyDescent="0.3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</row>
    <row r="416" spans="1:31" ht="14.25" customHeight="1" x14ac:dyDescent="0.3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</row>
    <row r="417" spans="1:31" ht="14.25" customHeight="1" x14ac:dyDescent="0.3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</row>
    <row r="418" spans="1:31" ht="14.25" customHeight="1" x14ac:dyDescent="0.3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</row>
    <row r="419" spans="1:31" ht="14.25" customHeight="1" x14ac:dyDescent="0.3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</row>
    <row r="420" spans="1:31" ht="14.25" customHeight="1" x14ac:dyDescent="0.3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</row>
    <row r="421" spans="1:31" ht="14.25" customHeight="1" x14ac:dyDescent="0.3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</row>
    <row r="422" spans="1:31" ht="14.25" customHeight="1" x14ac:dyDescent="0.3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</row>
    <row r="423" spans="1:31" ht="14.25" customHeight="1" x14ac:dyDescent="0.3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</row>
    <row r="424" spans="1:31" ht="14.25" customHeight="1" x14ac:dyDescent="0.3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</row>
    <row r="425" spans="1:31" ht="14.25" customHeight="1" x14ac:dyDescent="0.3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</row>
    <row r="426" spans="1:31" ht="14.25" customHeight="1" x14ac:dyDescent="0.3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</row>
    <row r="427" spans="1:31" ht="14.25" customHeight="1" x14ac:dyDescent="0.3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</row>
    <row r="428" spans="1:31" ht="14.25" customHeight="1" x14ac:dyDescent="0.3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</row>
    <row r="429" spans="1:31" ht="14.25" customHeight="1" x14ac:dyDescent="0.3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</row>
    <row r="430" spans="1:31" ht="14.25" customHeight="1" x14ac:dyDescent="0.3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</row>
    <row r="431" spans="1:31" ht="14.25" customHeight="1" x14ac:dyDescent="0.3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</row>
    <row r="432" spans="1:31" ht="14.25" customHeight="1" x14ac:dyDescent="0.3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</row>
    <row r="433" spans="1:31" ht="14.25" customHeight="1" x14ac:dyDescent="0.3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</row>
    <row r="434" spans="1:31" ht="14.25" customHeight="1" x14ac:dyDescent="0.3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</row>
    <row r="435" spans="1:31" ht="14.25" customHeight="1" x14ac:dyDescent="0.3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</row>
    <row r="436" spans="1:31" ht="14.25" customHeight="1" x14ac:dyDescent="0.3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</row>
    <row r="437" spans="1:31" ht="14.25" customHeight="1" x14ac:dyDescent="0.3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</row>
    <row r="438" spans="1:31" ht="14.25" customHeight="1" x14ac:dyDescent="0.3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</row>
    <row r="439" spans="1:31" ht="14.25" customHeight="1" x14ac:dyDescent="0.3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</row>
    <row r="440" spans="1:31" ht="14.25" customHeight="1" x14ac:dyDescent="0.3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</row>
    <row r="441" spans="1:31" ht="14.25" customHeight="1" x14ac:dyDescent="0.3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</row>
    <row r="442" spans="1:31" ht="14.25" customHeight="1" x14ac:dyDescent="0.3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</row>
    <row r="443" spans="1:31" ht="14.25" customHeight="1" x14ac:dyDescent="0.3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</row>
    <row r="444" spans="1:31" ht="14.25" customHeight="1" x14ac:dyDescent="0.3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</row>
    <row r="445" spans="1:31" ht="14.25" customHeight="1" x14ac:dyDescent="0.3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</row>
    <row r="446" spans="1:31" ht="14.25" customHeight="1" x14ac:dyDescent="0.3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</row>
    <row r="447" spans="1:31" ht="14.25" customHeight="1" x14ac:dyDescent="0.3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</row>
    <row r="448" spans="1:31" ht="14.25" customHeight="1" x14ac:dyDescent="0.3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</row>
    <row r="449" spans="1:31" ht="14.25" customHeight="1" x14ac:dyDescent="0.3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</row>
    <row r="450" spans="1:31" ht="14.25" customHeight="1" x14ac:dyDescent="0.3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</row>
    <row r="451" spans="1:31" ht="14.25" customHeight="1" x14ac:dyDescent="0.3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</row>
    <row r="452" spans="1:31" ht="14.25" customHeight="1" x14ac:dyDescent="0.3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</row>
    <row r="453" spans="1:31" ht="14.25" customHeight="1" x14ac:dyDescent="0.3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</row>
    <row r="454" spans="1:31" ht="14.25" customHeight="1" x14ac:dyDescent="0.3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</row>
    <row r="455" spans="1:31" ht="14.25" customHeight="1" x14ac:dyDescent="0.3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</row>
    <row r="456" spans="1:31" ht="14.25" customHeight="1" x14ac:dyDescent="0.3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</row>
    <row r="457" spans="1:31" ht="14.25" customHeight="1" x14ac:dyDescent="0.3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</row>
    <row r="458" spans="1:31" ht="14.25" customHeight="1" x14ac:dyDescent="0.3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</row>
    <row r="459" spans="1:31" ht="14.25" customHeight="1" x14ac:dyDescent="0.3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</row>
    <row r="460" spans="1:31" ht="14.25" customHeight="1" x14ac:dyDescent="0.3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</row>
    <row r="461" spans="1:31" ht="14.25" customHeight="1" x14ac:dyDescent="0.3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</row>
    <row r="462" spans="1:31" ht="14.25" customHeight="1" x14ac:dyDescent="0.3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</row>
    <row r="463" spans="1:31" ht="14.25" customHeight="1" x14ac:dyDescent="0.3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</row>
    <row r="464" spans="1:31" ht="14.25" customHeight="1" x14ac:dyDescent="0.3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</row>
    <row r="465" spans="1:31" ht="14.25" customHeight="1" x14ac:dyDescent="0.3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</row>
    <row r="466" spans="1:31" ht="14.25" customHeight="1" x14ac:dyDescent="0.3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</row>
    <row r="467" spans="1:31" ht="14.25" customHeight="1" x14ac:dyDescent="0.3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</row>
    <row r="468" spans="1:31" ht="14.25" customHeight="1" x14ac:dyDescent="0.3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</row>
    <row r="469" spans="1:31" ht="14.25" customHeight="1" x14ac:dyDescent="0.3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</row>
    <row r="470" spans="1:31" ht="14.25" customHeight="1" x14ac:dyDescent="0.3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</row>
    <row r="471" spans="1:31" ht="14.25" customHeight="1" x14ac:dyDescent="0.3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</row>
    <row r="472" spans="1:31" ht="14.25" customHeight="1" x14ac:dyDescent="0.3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</row>
    <row r="473" spans="1:31" ht="14.25" customHeight="1" x14ac:dyDescent="0.3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</row>
    <row r="474" spans="1:31" ht="14.25" customHeight="1" x14ac:dyDescent="0.3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</row>
    <row r="475" spans="1:31" ht="14.25" customHeight="1" x14ac:dyDescent="0.3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</row>
    <row r="476" spans="1:31" ht="14.25" customHeight="1" x14ac:dyDescent="0.3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</row>
    <row r="477" spans="1:31" ht="14.25" customHeight="1" x14ac:dyDescent="0.3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</row>
    <row r="478" spans="1:31" ht="14.25" customHeight="1" x14ac:dyDescent="0.3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</row>
    <row r="479" spans="1:31" ht="14.25" customHeight="1" x14ac:dyDescent="0.3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</row>
    <row r="480" spans="1:31" ht="14.25" customHeight="1" x14ac:dyDescent="0.3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</row>
    <row r="481" spans="1:31" ht="14.25" customHeight="1" x14ac:dyDescent="0.3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</row>
    <row r="482" spans="1:31" ht="14.25" customHeight="1" x14ac:dyDescent="0.3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</row>
    <row r="483" spans="1:31" ht="14.25" customHeight="1" x14ac:dyDescent="0.3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</row>
    <row r="484" spans="1:31" ht="14.25" customHeight="1" x14ac:dyDescent="0.3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</row>
    <row r="485" spans="1:31" ht="14.25" customHeight="1" x14ac:dyDescent="0.3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</row>
    <row r="486" spans="1:31" ht="14.25" customHeight="1" x14ac:dyDescent="0.3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</row>
    <row r="487" spans="1:31" ht="14.25" customHeight="1" x14ac:dyDescent="0.3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</row>
    <row r="488" spans="1:31" ht="14.25" customHeight="1" x14ac:dyDescent="0.3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</row>
    <row r="489" spans="1:31" ht="14.25" customHeight="1" x14ac:dyDescent="0.3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</row>
    <row r="490" spans="1:31" ht="14.25" customHeight="1" x14ac:dyDescent="0.3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</row>
    <row r="491" spans="1:31" ht="14.25" customHeight="1" x14ac:dyDescent="0.3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</row>
    <row r="492" spans="1:31" ht="14.25" customHeight="1" x14ac:dyDescent="0.3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</row>
    <row r="493" spans="1:31" ht="14.25" customHeight="1" x14ac:dyDescent="0.3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</row>
    <row r="494" spans="1:31" ht="14.25" customHeight="1" x14ac:dyDescent="0.3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</row>
    <row r="495" spans="1:31" ht="14.25" customHeight="1" x14ac:dyDescent="0.3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</row>
    <row r="496" spans="1:31" ht="14.25" customHeight="1" x14ac:dyDescent="0.3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</row>
    <row r="497" spans="1:31" ht="14.25" customHeight="1" x14ac:dyDescent="0.3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</row>
    <row r="498" spans="1:31" ht="14.25" customHeight="1" x14ac:dyDescent="0.3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</row>
    <row r="499" spans="1:31" ht="14.25" customHeight="1" x14ac:dyDescent="0.3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</row>
    <row r="500" spans="1:31" ht="14.25" customHeight="1" x14ac:dyDescent="0.3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</row>
    <row r="501" spans="1:31" ht="14.25" customHeight="1" x14ac:dyDescent="0.3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</row>
    <row r="502" spans="1:31" ht="14.25" customHeight="1" x14ac:dyDescent="0.3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</row>
    <row r="503" spans="1:31" ht="14.25" customHeight="1" x14ac:dyDescent="0.3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</row>
    <row r="504" spans="1:31" ht="14.25" customHeight="1" x14ac:dyDescent="0.3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</row>
    <row r="505" spans="1:31" ht="14.25" customHeight="1" x14ac:dyDescent="0.3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</row>
    <row r="506" spans="1:31" ht="14.25" customHeight="1" x14ac:dyDescent="0.3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</row>
    <row r="507" spans="1:31" ht="14.25" customHeight="1" x14ac:dyDescent="0.3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</row>
    <row r="508" spans="1:31" ht="14.25" customHeight="1" x14ac:dyDescent="0.3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</row>
    <row r="509" spans="1:31" ht="14.25" customHeight="1" x14ac:dyDescent="0.3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</row>
    <row r="510" spans="1:31" ht="14.25" customHeight="1" x14ac:dyDescent="0.3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</row>
    <row r="511" spans="1:31" ht="14.25" customHeight="1" x14ac:dyDescent="0.3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</row>
    <row r="512" spans="1:31" ht="14.25" customHeight="1" x14ac:dyDescent="0.3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</row>
    <row r="513" spans="1:31" ht="14.25" customHeight="1" x14ac:dyDescent="0.3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</row>
    <row r="514" spans="1:31" ht="14.25" customHeight="1" x14ac:dyDescent="0.3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</row>
    <row r="515" spans="1:31" ht="14.25" customHeight="1" x14ac:dyDescent="0.3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</row>
    <row r="516" spans="1:31" ht="14.25" customHeight="1" x14ac:dyDescent="0.3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</row>
    <row r="517" spans="1:31" ht="14.25" customHeight="1" x14ac:dyDescent="0.3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</row>
    <row r="518" spans="1:31" ht="14.25" customHeight="1" x14ac:dyDescent="0.3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</row>
    <row r="519" spans="1:31" ht="14.25" customHeight="1" x14ac:dyDescent="0.3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</row>
    <row r="520" spans="1:31" ht="14.25" customHeight="1" x14ac:dyDescent="0.3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</row>
    <row r="521" spans="1:31" ht="14.25" customHeight="1" x14ac:dyDescent="0.3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</row>
    <row r="522" spans="1:31" ht="14.25" customHeight="1" x14ac:dyDescent="0.3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</row>
    <row r="523" spans="1:31" ht="14.25" customHeight="1" x14ac:dyDescent="0.3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</row>
    <row r="524" spans="1:31" ht="14.25" customHeight="1" x14ac:dyDescent="0.3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</row>
    <row r="525" spans="1:31" ht="14.25" customHeight="1" x14ac:dyDescent="0.3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</row>
    <row r="526" spans="1:31" ht="14.25" customHeight="1" x14ac:dyDescent="0.3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</row>
    <row r="527" spans="1:31" ht="14.25" customHeight="1" x14ac:dyDescent="0.3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</row>
    <row r="528" spans="1:31" ht="14.25" customHeight="1" x14ac:dyDescent="0.3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</row>
    <row r="529" spans="1:31" ht="14.25" customHeight="1" x14ac:dyDescent="0.3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</row>
    <row r="530" spans="1:31" ht="14.25" customHeight="1" x14ac:dyDescent="0.3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</row>
    <row r="531" spans="1:31" ht="14.25" customHeight="1" x14ac:dyDescent="0.3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</row>
    <row r="532" spans="1:31" ht="14.25" customHeight="1" x14ac:dyDescent="0.3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</row>
    <row r="533" spans="1:31" ht="14.25" customHeight="1" x14ac:dyDescent="0.3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</row>
    <row r="534" spans="1:31" ht="14.25" customHeight="1" x14ac:dyDescent="0.3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</row>
    <row r="535" spans="1:31" ht="14.25" customHeight="1" x14ac:dyDescent="0.3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</row>
    <row r="536" spans="1:31" ht="14.25" customHeight="1" x14ac:dyDescent="0.3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</row>
    <row r="537" spans="1:31" ht="14.25" customHeight="1" x14ac:dyDescent="0.3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</row>
    <row r="538" spans="1:31" ht="14.25" customHeight="1" x14ac:dyDescent="0.3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</row>
    <row r="539" spans="1:31" ht="14.25" customHeight="1" x14ac:dyDescent="0.3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</row>
    <row r="540" spans="1:31" ht="14.25" customHeight="1" x14ac:dyDescent="0.3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</row>
    <row r="541" spans="1:31" ht="14.25" customHeight="1" x14ac:dyDescent="0.3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</row>
    <row r="542" spans="1:31" ht="14.25" customHeight="1" x14ac:dyDescent="0.3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</row>
    <row r="543" spans="1:31" ht="14.25" customHeight="1" x14ac:dyDescent="0.3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</row>
    <row r="544" spans="1:31" ht="14.25" customHeight="1" x14ac:dyDescent="0.3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</row>
    <row r="545" spans="1:31" ht="14.25" customHeight="1" x14ac:dyDescent="0.3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</row>
    <row r="546" spans="1:31" ht="14.25" customHeight="1" x14ac:dyDescent="0.3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</row>
    <row r="547" spans="1:31" ht="14.25" customHeight="1" x14ac:dyDescent="0.3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</row>
    <row r="548" spans="1:31" ht="14.25" customHeight="1" x14ac:dyDescent="0.3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</row>
    <row r="549" spans="1:31" ht="14.25" customHeight="1" x14ac:dyDescent="0.3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</row>
    <row r="550" spans="1:31" ht="14.25" customHeight="1" x14ac:dyDescent="0.3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</row>
    <row r="551" spans="1:31" ht="14.25" customHeight="1" x14ac:dyDescent="0.3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</row>
    <row r="552" spans="1:31" ht="14.25" customHeight="1" x14ac:dyDescent="0.3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</row>
    <row r="553" spans="1:31" ht="14.25" customHeight="1" x14ac:dyDescent="0.3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</row>
    <row r="554" spans="1:31" ht="14.25" customHeight="1" x14ac:dyDescent="0.3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</row>
    <row r="555" spans="1:31" ht="14.25" customHeight="1" x14ac:dyDescent="0.3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</row>
    <row r="556" spans="1:31" ht="14.25" customHeight="1" x14ac:dyDescent="0.3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</row>
    <row r="557" spans="1:31" ht="14.25" customHeight="1" x14ac:dyDescent="0.3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</row>
    <row r="558" spans="1:31" ht="14.25" customHeight="1" x14ac:dyDescent="0.3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</row>
    <row r="559" spans="1:31" ht="14.25" customHeight="1" x14ac:dyDescent="0.3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</row>
    <row r="560" spans="1:31" ht="14.25" customHeight="1" x14ac:dyDescent="0.3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</row>
    <row r="561" spans="1:31" ht="14.25" customHeight="1" x14ac:dyDescent="0.3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</row>
    <row r="562" spans="1:31" ht="14.25" customHeight="1" x14ac:dyDescent="0.3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</row>
    <row r="563" spans="1:31" ht="14.25" customHeight="1" x14ac:dyDescent="0.3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</row>
    <row r="564" spans="1:31" ht="14.25" customHeight="1" x14ac:dyDescent="0.3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</row>
    <row r="565" spans="1:31" ht="14.25" customHeight="1" x14ac:dyDescent="0.3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</row>
    <row r="566" spans="1:31" ht="14.25" customHeight="1" x14ac:dyDescent="0.3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</row>
    <row r="567" spans="1:31" ht="14.25" customHeight="1" x14ac:dyDescent="0.3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</row>
    <row r="568" spans="1:31" ht="14.25" customHeight="1" x14ac:dyDescent="0.3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</row>
    <row r="569" spans="1:31" ht="14.25" customHeight="1" x14ac:dyDescent="0.3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</row>
    <row r="570" spans="1:31" ht="14.25" customHeight="1" x14ac:dyDescent="0.3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</row>
    <row r="571" spans="1:31" ht="14.25" customHeight="1" x14ac:dyDescent="0.3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</row>
    <row r="572" spans="1:31" ht="14.25" customHeight="1" x14ac:dyDescent="0.3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</row>
    <row r="573" spans="1:31" ht="14.25" customHeight="1" x14ac:dyDescent="0.3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</row>
    <row r="574" spans="1:31" ht="14.25" customHeight="1" x14ac:dyDescent="0.3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</row>
    <row r="575" spans="1:31" ht="14.25" customHeight="1" x14ac:dyDescent="0.3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</row>
    <row r="576" spans="1:31" ht="14.25" customHeight="1" x14ac:dyDescent="0.3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</row>
    <row r="577" spans="1:31" ht="14.25" customHeight="1" x14ac:dyDescent="0.3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</row>
    <row r="578" spans="1:31" ht="14.25" customHeight="1" x14ac:dyDescent="0.3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</row>
    <row r="579" spans="1:31" ht="14.25" customHeight="1" x14ac:dyDescent="0.3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</row>
    <row r="580" spans="1:31" ht="14.25" customHeight="1" x14ac:dyDescent="0.3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</row>
    <row r="581" spans="1:31" ht="14.25" customHeight="1" x14ac:dyDescent="0.3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</row>
    <row r="582" spans="1:31" ht="14.25" customHeight="1" x14ac:dyDescent="0.3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</row>
    <row r="583" spans="1:31" ht="14.25" customHeight="1" x14ac:dyDescent="0.3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</row>
    <row r="584" spans="1:31" ht="14.25" customHeight="1" x14ac:dyDescent="0.3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</row>
    <row r="585" spans="1:31" ht="14.25" customHeight="1" x14ac:dyDescent="0.3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</row>
    <row r="586" spans="1:31" ht="14.25" customHeight="1" x14ac:dyDescent="0.3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</row>
    <row r="587" spans="1:31" ht="14.25" customHeight="1" x14ac:dyDescent="0.3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</row>
    <row r="588" spans="1:31" ht="14.25" customHeight="1" x14ac:dyDescent="0.3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</row>
    <row r="589" spans="1:31" ht="14.25" customHeight="1" x14ac:dyDescent="0.3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</row>
    <row r="590" spans="1:31" ht="14.25" customHeight="1" x14ac:dyDescent="0.3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</row>
    <row r="591" spans="1:31" ht="14.25" customHeight="1" x14ac:dyDescent="0.3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</row>
    <row r="592" spans="1:31" ht="14.25" customHeight="1" x14ac:dyDescent="0.3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</row>
    <row r="593" spans="1:31" ht="14.25" customHeight="1" x14ac:dyDescent="0.3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</row>
    <row r="594" spans="1:31" ht="14.25" customHeight="1" x14ac:dyDescent="0.3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</row>
    <row r="595" spans="1:31" ht="14.25" customHeight="1" x14ac:dyDescent="0.3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</row>
    <row r="596" spans="1:31" ht="14.25" customHeight="1" x14ac:dyDescent="0.3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</row>
    <row r="597" spans="1:31" ht="14.25" customHeight="1" x14ac:dyDescent="0.3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</row>
    <row r="598" spans="1:31" ht="14.25" customHeight="1" x14ac:dyDescent="0.3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</row>
    <row r="599" spans="1:31" ht="14.25" customHeight="1" x14ac:dyDescent="0.3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</row>
    <row r="600" spans="1:31" ht="14.25" customHeight="1" x14ac:dyDescent="0.3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</row>
    <row r="601" spans="1:31" ht="14.25" customHeight="1" x14ac:dyDescent="0.3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</row>
    <row r="602" spans="1:31" ht="14.25" customHeight="1" x14ac:dyDescent="0.3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</row>
    <row r="603" spans="1:31" ht="14.25" customHeight="1" x14ac:dyDescent="0.3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</row>
    <row r="604" spans="1:31" ht="14.25" customHeight="1" x14ac:dyDescent="0.3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</row>
    <row r="605" spans="1:31" ht="14.25" customHeight="1" x14ac:dyDescent="0.3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</row>
    <row r="606" spans="1:31" ht="14.25" customHeight="1" x14ac:dyDescent="0.3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</row>
    <row r="607" spans="1:31" ht="14.25" customHeight="1" x14ac:dyDescent="0.3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</row>
    <row r="608" spans="1:31" ht="14.25" customHeight="1" x14ac:dyDescent="0.3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</row>
    <row r="609" spans="1:31" ht="14.25" customHeight="1" x14ac:dyDescent="0.3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</row>
    <row r="610" spans="1:31" ht="14.25" customHeight="1" x14ac:dyDescent="0.3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</row>
    <row r="611" spans="1:31" ht="14.25" customHeight="1" x14ac:dyDescent="0.3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</row>
    <row r="612" spans="1:31" ht="14.25" customHeight="1" x14ac:dyDescent="0.3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</row>
    <row r="613" spans="1:31" ht="14.25" customHeight="1" x14ac:dyDescent="0.3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</row>
    <row r="614" spans="1:31" ht="14.25" customHeight="1" x14ac:dyDescent="0.3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</row>
    <row r="615" spans="1:31" ht="14.25" customHeight="1" x14ac:dyDescent="0.3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</row>
    <row r="616" spans="1:31" ht="14.25" customHeight="1" x14ac:dyDescent="0.3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</row>
    <row r="617" spans="1:31" ht="14.25" customHeight="1" x14ac:dyDescent="0.3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</row>
    <row r="618" spans="1:31" ht="14.25" customHeight="1" x14ac:dyDescent="0.3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</row>
    <row r="619" spans="1:31" ht="14.25" customHeight="1" x14ac:dyDescent="0.3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</row>
    <row r="620" spans="1:31" ht="14.25" customHeight="1" x14ac:dyDescent="0.3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</row>
    <row r="621" spans="1:31" ht="14.25" customHeight="1" x14ac:dyDescent="0.3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</row>
    <row r="622" spans="1:31" ht="14.25" customHeight="1" x14ac:dyDescent="0.3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</row>
    <row r="623" spans="1:31" ht="14.25" customHeight="1" x14ac:dyDescent="0.3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</row>
    <row r="624" spans="1:31" ht="14.25" customHeight="1" x14ac:dyDescent="0.3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</row>
    <row r="625" spans="1:31" ht="14.25" customHeight="1" x14ac:dyDescent="0.3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</row>
    <row r="626" spans="1:31" ht="14.25" customHeight="1" x14ac:dyDescent="0.3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</row>
    <row r="627" spans="1:31" ht="14.25" customHeight="1" x14ac:dyDescent="0.3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</row>
    <row r="628" spans="1:31" ht="14.25" customHeight="1" x14ac:dyDescent="0.3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</row>
    <row r="629" spans="1:31" ht="14.25" customHeight="1" x14ac:dyDescent="0.3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</row>
    <row r="630" spans="1:31" ht="14.25" customHeight="1" x14ac:dyDescent="0.3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</row>
    <row r="631" spans="1:31" ht="14.25" customHeight="1" x14ac:dyDescent="0.3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</row>
    <row r="632" spans="1:31" ht="14.25" customHeight="1" x14ac:dyDescent="0.3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</row>
    <row r="633" spans="1:31" ht="14.25" customHeight="1" x14ac:dyDescent="0.3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</row>
    <row r="634" spans="1:31" ht="14.25" customHeight="1" x14ac:dyDescent="0.3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</row>
    <row r="635" spans="1:31" ht="14.25" customHeight="1" x14ac:dyDescent="0.3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</row>
    <row r="636" spans="1:31" ht="14.25" customHeight="1" x14ac:dyDescent="0.3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</row>
    <row r="637" spans="1:31" ht="14.25" customHeight="1" x14ac:dyDescent="0.3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</row>
    <row r="638" spans="1:31" ht="14.25" customHeight="1" x14ac:dyDescent="0.3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</row>
    <row r="639" spans="1:31" ht="14.25" customHeight="1" x14ac:dyDescent="0.3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</row>
    <row r="640" spans="1:31" ht="14.25" customHeight="1" x14ac:dyDescent="0.3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</row>
    <row r="641" spans="1:31" ht="14.25" customHeight="1" x14ac:dyDescent="0.3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</row>
    <row r="642" spans="1:31" ht="14.25" customHeight="1" x14ac:dyDescent="0.3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</row>
    <row r="643" spans="1:31" ht="14.25" customHeight="1" x14ac:dyDescent="0.3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</row>
    <row r="644" spans="1:31" ht="14.25" customHeight="1" x14ac:dyDescent="0.3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</row>
    <row r="645" spans="1:31" ht="14.25" customHeight="1" x14ac:dyDescent="0.3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</row>
    <row r="646" spans="1:31" ht="14.25" customHeight="1" x14ac:dyDescent="0.3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</row>
    <row r="647" spans="1:31" ht="14.25" customHeight="1" x14ac:dyDescent="0.3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</row>
    <row r="648" spans="1:31" ht="14.25" customHeight="1" x14ac:dyDescent="0.3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</row>
    <row r="649" spans="1:31" ht="14.25" customHeight="1" x14ac:dyDescent="0.3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</row>
    <row r="650" spans="1:31" ht="14.25" customHeight="1" x14ac:dyDescent="0.3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</row>
    <row r="651" spans="1:31" ht="14.25" customHeight="1" x14ac:dyDescent="0.3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</row>
    <row r="652" spans="1:31" ht="14.25" customHeight="1" x14ac:dyDescent="0.3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</row>
    <row r="653" spans="1:31" ht="14.25" customHeight="1" x14ac:dyDescent="0.3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</row>
    <row r="654" spans="1:31" ht="14.25" customHeight="1" x14ac:dyDescent="0.3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</row>
    <row r="655" spans="1:31" ht="14.25" customHeight="1" x14ac:dyDescent="0.3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</row>
    <row r="656" spans="1:31" ht="14.25" customHeight="1" x14ac:dyDescent="0.3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</row>
    <row r="657" spans="1:31" ht="14.25" customHeight="1" x14ac:dyDescent="0.3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</row>
    <row r="658" spans="1:31" ht="14.25" customHeight="1" x14ac:dyDescent="0.3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</row>
    <row r="659" spans="1:31" ht="14.25" customHeight="1" x14ac:dyDescent="0.3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</row>
    <row r="660" spans="1:31" ht="14.25" customHeight="1" x14ac:dyDescent="0.3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</row>
    <row r="661" spans="1:31" ht="14.25" customHeight="1" x14ac:dyDescent="0.3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</row>
    <row r="662" spans="1:31" ht="14.25" customHeight="1" x14ac:dyDescent="0.3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</row>
    <row r="663" spans="1:31" ht="14.25" customHeight="1" x14ac:dyDescent="0.3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</row>
    <row r="664" spans="1:31" ht="14.25" customHeight="1" x14ac:dyDescent="0.3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</row>
    <row r="665" spans="1:31" ht="14.25" customHeight="1" x14ac:dyDescent="0.3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</row>
    <row r="666" spans="1:31" ht="14.25" customHeight="1" x14ac:dyDescent="0.3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</row>
    <row r="667" spans="1:31" ht="14.25" customHeight="1" x14ac:dyDescent="0.3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</row>
    <row r="668" spans="1:31" ht="14.25" customHeight="1" x14ac:dyDescent="0.3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</row>
    <row r="669" spans="1:31" ht="14.25" customHeight="1" x14ac:dyDescent="0.3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</row>
    <row r="670" spans="1:31" ht="14.25" customHeight="1" x14ac:dyDescent="0.3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</row>
    <row r="671" spans="1:31" ht="14.25" customHeight="1" x14ac:dyDescent="0.3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</row>
    <row r="672" spans="1:31" ht="14.25" customHeight="1" x14ac:dyDescent="0.3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</row>
    <row r="673" spans="1:31" ht="14.25" customHeight="1" x14ac:dyDescent="0.3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</row>
    <row r="674" spans="1:31" ht="14.25" customHeight="1" x14ac:dyDescent="0.3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</row>
    <row r="675" spans="1:31" ht="14.25" customHeight="1" x14ac:dyDescent="0.3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</row>
    <row r="676" spans="1:31" ht="14.25" customHeight="1" x14ac:dyDescent="0.3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</row>
    <row r="677" spans="1:31" ht="14.25" customHeight="1" x14ac:dyDescent="0.3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</row>
    <row r="678" spans="1:31" ht="14.25" customHeight="1" x14ac:dyDescent="0.3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</row>
    <row r="679" spans="1:31" ht="14.25" customHeight="1" x14ac:dyDescent="0.3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</row>
    <row r="680" spans="1:31" ht="14.25" customHeight="1" x14ac:dyDescent="0.3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</row>
    <row r="681" spans="1:31" ht="14.25" customHeight="1" x14ac:dyDescent="0.3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</row>
    <row r="682" spans="1:31" ht="14.25" customHeight="1" x14ac:dyDescent="0.3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</row>
    <row r="683" spans="1:31" ht="14.25" customHeight="1" x14ac:dyDescent="0.3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</row>
    <row r="684" spans="1:31" ht="14.25" customHeight="1" x14ac:dyDescent="0.3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</row>
    <row r="685" spans="1:31" ht="14.25" customHeight="1" x14ac:dyDescent="0.3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</row>
    <row r="686" spans="1:31" ht="14.25" customHeight="1" x14ac:dyDescent="0.3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</row>
    <row r="687" spans="1:31" ht="14.25" customHeight="1" x14ac:dyDescent="0.3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</row>
    <row r="688" spans="1:31" ht="14.25" customHeight="1" x14ac:dyDescent="0.3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</row>
    <row r="689" spans="1:31" ht="14.25" customHeight="1" x14ac:dyDescent="0.3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</row>
    <row r="690" spans="1:31" ht="14.25" customHeight="1" x14ac:dyDescent="0.3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</row>
    <row r="691" spans="1:31" ht="14.25" customHeight="1" x14ac:dyDescent="0.3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</row>
    <row r="692" spans="1:31" ht="14.25" customHeight="1" x14ac:dyDescent="0.3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</row>
    <row r="693" spans="1:31" ht="14.25" customHeight="1" x14ac:dyDescent="0.3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</row>
    <row r="694" spans="1:31" ht="14.25" customHeight="1" x14ac:dyDescent="0.3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</row>
    <row r="695" spans="1:31" ht="14.25" customHeight="1" x14ac:dyDescent="0.3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</row>
    <row r="696" spans="1:31" ht="14.25" customHeight="1" x14ac:dyDescent="0.3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</row>
    <row r="697" spans="1:31" ht="14.25" customHeight="1" x14ac:dyDescent="0.3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</row>
    <row r="698" spans="1:31" ht="14.25" customHeight="1" x14ac:dyDescent="0.3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</row>
    <row r="699" spans="1:31" ht="14.25" customHeight="1" x14ac:dyDescent="0.3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</row>
    <row r="700" spans="1:31" ht="14.25" customHeight="1" x14ac:dyDescent="0.3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</row>
    <row r="701" spans="1:31" ht="14.25" customHeight="1" x14ac:dyDescent="0.3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</row>
    <row r="702" spans="1:31" ht="14.25" customHeight="1" x14ac:dyDescent="0.3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</row>
    <row r="703" spans="1:31" ht="14.25" customHeight="1" x14ac:dyDescent="0.3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</row>
    <row r="704" spans="1:31" ht="14.25" customHeight="1" x14ac:dyDescent="0.3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</row>
    <row r="705" spans="1:31" ht="14.25" customHeight="1" x14ac:dyDescent="0.3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</row>
    <row r="706" spans="1:31" ht="14.25" customHeight="1" x14ac:dyDescent="0.3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</row>
    <row r="707" spans="1:31" ht="14.25" customHeight="1" x14ac:dyDescent="0.3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</row>
    <row r="708" spans="1:31" ht="14.25" customHeight="1" x14ac:dyDescent="0.3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</row>
    <row r="709" spans="1:31" ht="14.25" customHeight="1" x14ac:dyDescent="0.3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</row>
    <row r="710" spans="1:31" ht="14.25" customHeight="1" x14ac:dyDescent="0.3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</row>
    <row r="711" spans="1:31" ht="14.25" customHeight="1" x14ac:dyDescent="0.3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</row>
    <row r="712" spans="1:31" ht="14.25" customHeight="1" x14ac:dyDescent="0.3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</row>
    <row r="713" spans="1:31" ht="14.25" customHeight="1" x14ac:dyDescent="0.3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</row>
    <row r="714" spans="1:31" ht="14.25" customHeight="1" x14ac:dyDescent="0.3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</row>
    <row r="715" spans="1:31" ht="14.25" customHeight="1" x14ac:dyDescent="0.3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</row>
    <row r="716" spans="1:31" ht="14.25" customHeight="1" x14ac:dyDescent="0.3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</row>
    <row r="717" spans="1:31" ht="14.25" customHeight="1" x14ac:dyDescent="0.3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</row>
    <row r="718" spans="1:31" ht="14.25" customHeight="1" x14ac:dyDescent="0.3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</row>
    <row r="719" spans="1:31" ht="14.25" customHeight="1" x14ac:dyDescent="0.3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</row>
    <row r="720" spans="1:31" ht="14.25" customHeight="1" x14ac:dyDescent="0.3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</row>
    <row r="721" spans="1:31" ht="14.25" customHeight="1" x14ac:dyDescent="0.3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</row>
    <row r="722" spans="1:31" ht="14.25" customHeight="1" x14ac:dyDescent="0.3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</row>
    <row r="723" spans="1:31" ht="14.25" customHeight="1" x14ac:dyDescent="0.3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</row>
    <row r="724" spans="1:31" ht="14.25" customHeight="1" x14ac:dyDescent="0.3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</row>
    <row r="725" spans="1:31" ht="14.25" customHeight="1" x14ac:dyDescent="0.3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</row>
    <row r="726" spans="1:31" ht="14.25" customHeight="1" x14ac:dyDescent="0.3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</row>
    <row r="727" spans="1:31" ht="14.25" customHeight="1" x14ac:dyDescent="0.3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</row>
    <row r="728" spans="1:31" ht="14.25" customHeight="1" x14ac:dyDescent="0.3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</row>
    <row r="729" spans="1:31" ht="14.25" customHeight="1" x14ac:dyDescent="0.3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</row>
    <row r="730" spans="1:31" ht="14.25" customHeight="1" x14ac:dyDescent="0.3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</row>
    <row r="731" spans="1:31" ht="14.25" customHeight="1" x14ac:dyDescent="0.3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</row>
    <row r="732" spans="1:31" ht="14.25" customHeight="1" x14ac:dyDescent="0.3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</row>
    <row r="733" spans="1:31" ht="14.25" customHeight="1" x14ac:dyDescent="0.3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</row>
    <row r="734" spans="1:31" ht="14.25" customHeight="1" x14ac:dyDescent="0.3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</row>
    <row r="735" spans="1:31" ht="14.25" customHeight="1" x14ac:dyDescent="0.3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</row>
    <row r="736" spans="1:31" ht="14.25" customHeight="1" x14ac:dyDescent="0.3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</row>
    <row r="737" spans="1:31" ht="14.25" customHeight="1" x14ac:dyDescent="0.3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</row>
    <row r="738" spans="1:31" ht="14.25" customHeight="1" x14ac:dyDescent="0.3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</row>
    <row r="739" spans="1:31" ht="14.25" customHeight="1" x14ac:dyDescent="0.3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</row>
    <row r="740" spans="1:31" ht="14.25" customHeight="1" x14ac:dyDescent="0.3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</row>
    <row r="741" spans="1:31" ht="14.25" customHeight="1" x14ac:dyDescent="0.3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</row>
    <row r="742" spans="1:31" ht="14.25" customHeight="1" x14ac:dyDescent="0.3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</row>
    <row r="743" spans="1:31" ht="14.25" customHeight="1" x14ac:dyDescent="0.3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</row>
    <row r="744" spans="1:31" ht="14.25" customHeight="1" x14ac:dyDescent="0.3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</row>
    <row r="745" spans="1:31" ht="14.25" customHeight="1" x14ac:dyDescent="0.3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</row>
    <row r="746" spans="1:31" ht="14.25" customHeight="1" x14ac:dyDescent="0.3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</row>
    <row r="747" spans="1:31" ht="14.25" customHeight="1" x14ac:dyDescent="0.3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</row>
    <row r="748" spans="1:31" ht="14.25" customHeight="1" x14ac:dyDescent="0.3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</row>
    <row r="749" spans="1:31" ht="14.25" customHeight="1" x14ac:dyDescent="0.3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</row>
    <row r="750" spans="1:31" ht="14.25" customHeight="1" x14ac:dyDescent="0.3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</row>
    <row r="751" spans="1:31" ht="14.25" customHeight="1" x14ac:dyDescent="0.3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</row>
    <row r="752" spans="1:31" ht="14.25" customHeight="1" x14ac:dyDescent="0.3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</row>
    <row r="753" spans="1:31" ht="14.25" customHeight="1" x14ac:dyDescent="0.3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</row>
    <row r="754" spans="1:31" ht="14.25" customHeight="1" x14ac:dyDescent="0.3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</row>
    <row r="755" spans="1:31" ht="14.25" customHeight="1" x14ac:dyDescent="0.3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</row>
    <row r="756" spans="1:31" ht="14.25" customHeight="1" x14ac:dyDescent="0.3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</row>
    <row r="757" spans="1:31" ht="14.25" customHeight="1" x14ac:dyDescent="0.3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</row>
    <row r="758" spans="1:31" ht="14.25" customHeight="1" x14ac:dyDescent="0.3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</row>
    <row r="759" spans="1:31" ht="14.25" customHeight="1" x14ac:dyDescent="0.3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</row>
    <row r="760" spans="1:31" ht="14.25" customHeight="1" x14ac:dyDescent="0.3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</row>
    <row r="761" spans="1:31" ht="14.25" customHeight="1" x14ac:dyDescent="0.3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</row>
    <row r="762" spans="1:31" ht="14.25" customHeight="1" x14ac:dyDescent="0.3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</row>
    <row r="763" spans="1:31" ht="14.25" customHeight="1" x14ac:dyDescent="0.3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</row>
    <row r="764" spans="1:31" ht="14.25" customHeight="1" x14ac:dyDescent="0.3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</row>
    <row r="765" spans="1:31" ht="14.25" customHeight="1" x14ac:dyDescent="0.3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</row>
    <row r="766" spans="1:31" ht="14.25" customHeight="1" x14ac:dyDescent="0.3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</row>
    <row r="767" spans="1:31" ht="14.25" customHeight="1" x14ac:dyDescent="0.3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</row>
    <row r="768" spans="1:31" ht="14.25" customHeight="1" x14ac:dyDescent="0.3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</row>
    <row r="769" spans="1:31" ht="14.25" customHeight="1" x14ac:dyDescent="0.3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</row>
    <row r="770" spans="1:31" ht="14.25" customHeight="1" x14ac:dyDescent="0.3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</row>
    <row r="771" spans="1:31" ht="14.25" customHeight="1" x14ac:dyDescent="0.3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</row>
    <row r="772" spans="1:31" ht="14.25" customHeight="1" x14ac:dyDescent="0.3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</row>
    <row r="773" spans="1:31" ht="14.25" customHeight="1" x14ac:dyDescent="0.3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</row>
    <row r="774" spans="1:31" ht="14.25" customHeight="1" x14ac:dyDescent="0.3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</row>
    <row r="775" spans="1:31" ht="14.25" customHeight="1" x14ac:dyDescent="0.3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</row>
    <row r="776" spans="1:31" ht="14.25" customHeight="1" x14ac:dyDescent="0.3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</row>
    <row r="777" spans="1:31" ht="14.25" customHeight="1" x14ac:dyDescent="0.3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</row>
    <row r="778" spans="1:31" ht="14.25" customHeight="1" x14ac:dyDescent="0.3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</row>
    <row r="779" spans="1:31" ht="14.25" customHeight="1" x14ac:dyDescent="0.3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</row>
    <row r="780" spans="1:31" ht="14.25" customHeight="1" x14ac:dyDescent="0.3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</row>
    <row r="781" spans="1:31" ht="14.25" customHeight="1" x14ac:dyDescent="0.3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</row>
    <row r="782" spans="1:31" ht="14.25" customHeight="1" x14ac:dyDescent="0.3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</row>
    <row r="783" spans="1:31" ht="14.25" customHeight="1" x14ac:dyDescent="0.3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</row>
    <row r="784" spans="1:31" ht="14.25" customHeight="1" x14ac:dyDescent="0.3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</row>
    <row r="785" spans="1:31" ht="14.25" customHeight="1" x14ac:dyDescent="0.3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</row>
    <row r="786" spans="1:31" ht="14.25" customHeight="1" x14ac:dyDescent="0.3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</row>
    <row r="787" spans="1:31" ht="14.25" customHeight="1" x14ac:dyDescent="0.3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</row>
    <row r="788" spans="1:31" ht="14.25" customHeight="1" x14ac:dyDescent="0.3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</row>
    <row r="789" spans="1:31" ht="14.25" customHeight="1" x14ac:dyDescent="0.3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</row>
    <row r="790" spans="1:31" ht="14.25" customHeight="1" x14ac:dyDescent="0.3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</row>
    <row r="791" spans="1:31" ht="14.25" customHeight="1" x14ac:dyDescent="0.3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</row>
    <row r="792" spans="1:31" ht="14.25" customHeight="1" x14ac:dyDescent="0.3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</row>
    <row r="793" spans="1:31" ht="14.25" customHeight="1" x14ac:dyDescent="0.3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</row>
    <row r="794" spans="1:31" ht="14.25" customHeight="1" x14ac:dyDescent="0.3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</row>
    <row r="795" spans="1:31" ht="14.25" customHeight="1" x14ac:dyDescent="0.3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</row>
    <row r="796" spans="1:31" ht="14.25" customHeight="1" x14ac:dyDescent="0.3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</row>
    <row r="797" spans="1:31" ht="14.25" customHeight="1" x14ac:dyDescent="0.3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</row>
    <row r="798" spans="1:31" ht="14.25" customHeight="1" x14ac:dyDescent="0.3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</row>
    <row r="799" spans="1:31" ht="14.25" customHeight="1" x14ac:dyDescent="0.3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</row>
    <row r="800" spans="1:31" ht="14.25" customHeight="1" x14ac:dyDescent="0.3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</row>
    <row r="801" spans="1:31" ht="14.25" customHeight="1" x14ac:dyDescent="0.3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</row>
    <row r="802" spans="1:31" ht="14.25" customHeight="1" x14ac:dyDescent="0.3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</row>
    <row r="803" spans="1:31" ht="14.25" customHeight="1" x14ac:dyDescent="0.3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</row>
    <row r="804" spans="1:31" ht="14.25" customHeight="1" x14ac:dyDescent="0.3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</row>
    <row r="805" spans="1:31" ht="14.25" customHeight="1" x14ac:dyDescent="0.3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</row>
    <row r="806" spans="1:31" ht="14.25" customHeight="1" x14ac:dyDescent="0.3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</row>
    <row r="807" spans="1:31" ht="14.25" customHeight="1" x14ac:dyDescent="0.3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</row>
    <row r="808" spans="1:31" ht="14.25" customHeight="1" x14ac:dyDescent="0.3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</row>
    <row r="809" spans="1:31" ht="14.25" customHeight="1" x14ac:dyDescent="0.3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</row>
    <row r="810" spans="1:31" ht="14.25" customHeight="1" x14ac:dyDescent="0.3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</row>
    <row r="811" spans="1:31" ht="14.25" customHeight="1" x14ac:dyDescent="0.3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</row>
    <row r="812" spans="1:31" ht="14.25" customHeight="1" x14ac:dyDescent="0.3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</row>
    <row r="813" spans="1:31" ht="14.25" customHeight="1" x14ac:dyDescent="0.3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</row>
    <row r="814" spans="1:31" ht="14.25" customHeight="1" x14ac:dyDescent="0.3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</row>
    <row r="815" spans="1:31" ht="14.25" customHeight="1" x14ac:dyDescent="0.3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</row>
    <row r="816" spans="1:31" ht="14.25" customHeight="1" x14ac:dyDescent="0.3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</row>
    <row r="817" spans="1:31" ht="14.25" customHeight="1" x14ac:dyDescent="0.3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</row>
    <row r="818" spans="1:31" ht="14.25" customHeight="1" x14ac:dyDescent="0.3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</row>
    <row r="819" spans="1:31" ht="14.25" customHeight="1" x14ac:dyDescent="0.3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</row>
    <row r="820" spans="1:31" ht="14.25" customHeight="1" x14ac:dyDescent="0.3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</row>
    <row r="821" spans="1:31" ht="14.25" customHeight="1" x14ac:dyDescent="0.3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</row>
    <row r="822" spans="1:31" ht="14.25" customHeight="1" x14ac:dyDescent="0.3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</row>
    <row r="823" spans="1:31" ht="14.25" customHeight="1" x14ac:dyDescent="0.3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</row>
    <row r="824" spans="1:31" ht="14.25" customHeight="1" x14ac:dyDescent="0.3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</row>
    <row r="825" spans="1:31" ht="14.25" customHeight="1" x14ac:dyDescent="0.3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</row>
    <row r="826" spans="1:31" ht="14.25" customHeight="1" x14ac:dyDescent="0.3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</row>
    <row r="827" spans="1:31" ht="14.25" customHeight="1" x14ac:dyDescent="0.3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</row>
    <row r="828" spans="1:31" ht="14.25" customHeight="1" x14ac:dyDescent="0.3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</row>
    <row r="829" spans="1:31" ht="14.25" customHeight="1" x14ac:dyDescent="0.3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</row>
    <row r="830" spans="1:31" ht="14.25" customHeight="1" x14ac:dyDescent="0.3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</row>
    <row r="831" spans="1:31" ht="14.25" customHeight="1" x14ac:dyDescent="0.3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</row>
    <row r="832" spans="1:31" ht="14.25" customHeight="1" x14ac:dyDescent="0.3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</row>
    <row r="833" spans="1:31" ht="14.25" customHeight="1" x14ac:dyDescent="0.3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</row>
    <row r="834" spans="1:31" ht="14.25" customHeight="1" x14ac:dyDescent="0.3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</row>
    <row r="835" spans="1:31" ht="14.25" customHeight="1" x14ac:dyDescent="0.3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</row>
    <row r="836" spans="1:31" ht="14.25" customHeight="1" x14ac:dyDescent="0.3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</row>
    <row r="837" spans="1:31" ht="14.25" customHeight="1" x14ac:dyDescent="0.3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</row>
    <row r="838" spans="1:31" ht="14.25" customHeight="1" x14ac:dyDescent="0.3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</row>
    <row r="839" spans="1:31" ht="14.25" customHeight="1" x14ac:dyDescent="0.3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</row>
    <row r="840" spans="1:31" ht="14.25" customHeight="1" x14ac:dyDescent="0.3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</row>
    <row r="841" spans="1:31" ht="14.25" customHeight="1" x14ac:dyDescent="0.3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</row>
    <row r="842" spans="1:31" ht="14.25" customHeight="1" x14ac:dyDescent="0.3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</row>
    <row r="843" spans="1:31" ht="14.25" customHeight="1" x14ac:dyDescent="0.3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</row>
    <row r="844" spans="1:31" ht="14.25" customHeight="1" x14ac:dyDescent="0.3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</row>
    <row r="845" spans="1:31" ht="14.25" customHeight="1" x14ac:dyDescent="0.3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</row>
    <row r="846" spans="1:31" ht="14.25" customHeight="1" x14ac:dyDescent="0.3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</row>
    <row r="847" spans="1:31" ht="14.25" customHeight="1" x14ac:dyDescent="0.3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</row>
    <row r="848" spans="1:31" ht="14.25" customHeight="1" x14ac:dyDescent="0.3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</row>
    <row r="849" spans="1:31" ht="14.25" customHeight="1" x14ac:dyDescent="0.3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</row>
    <row r="850" spans="1:31" ht="14.25" customHeight="1" x14ac:dyDescent="0.3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</row>
    <row r="851" spans="1:31" ht="14.25" customHeight="1" x14ac:dyDescent="0.3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</row>
    <row r="852" spans="1:31" ht="14.25" customHeight="1" x14ac:dyDescent="0.3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</row>
    <row r="853" spans="1:31" ht="14.25" customHeight="1" x14ac:dyDescent="0.3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</row>
    <row r="854" spans="1:31" ht="14.25" customHeight="1" x14ac:dyDescent="0.3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</row>
    <row r="855" spans="1:31" ht="14.25" customHeight="1" x14ac:dyDescent="0.3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</row>
    <row r="856" spans="1:31" ht="14.25" customHeight="1" x14ac:dyDescent="0.3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</row>
    <row r="857" spans="1:31" ht="14.25" customHeight="1" x14ac:dyDescent="0.3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</row>
    <row r="858" spans="1:31" ht="14.25" customHeight="1" x14ac:dyDescent="0.3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</row>
    <row r="859" spans="1:31" ht="14.25" customHeight="1" x14ac:dyDescent="0.3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</row>
    <row r="860" spans="1:31" ht="14.25" customHeight="1" x14ac:dyDescent="0.3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</row>
    <row r="861" spans="1:31" ht="14.25" customHeight="1" x14ac:dyDescent="0.3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</row>
    <row r="862" spans="1:31" ht="14.25" customHeight="1" x14ac:dyDescent="0.3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</row>
    <row r="863" spans="1:31" ht="14.25" customHeight="1" x14ac:dyDescent="0.3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</row>
    <row r="864" spans="1:31" ht="14.25" customHeight="1" x14ac:dyDescent="0.3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</row>
    <row r="865" spans="1:31" ht="14.25" customHeight="1" x14ac:dyDescent="0.3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</row>
    <row r="866" spans="1:31" ht="14.25" customHeight="1" x14ac:dyDescent="0.3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</row>
    <row r="867" spans="1:31" ht="14.25" customHeight="1" x14ac:dyDescent="0.3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</row>
    <row r="868" spans="1:31" ht="14.25" customHeight="1" x14ac:dyDescent="0.3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</row>
    <row r="869" spans="1:31" ht="14.25" customHeight="1" x14ac:dyDescent="0.3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</row>
    <row r="870" spans="1:31" ht="14.25" customHeight="1" x14ac:dyDescent="0.3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</row>
    <row r="871" spans="1:31" ht="14.25" customHeight="1" x14ac:dyDescent="0.3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</row>
    <row r="872" spans="1:31" ht="14.25" customHeight="1" x14ac:dyDescent="0.3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</row>
    <row r="873" spans="1:31" ht="14.25" customHeight="1" x14ac:dyDescent="0.3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</row>
    <row r="874" spans="1:31" ht="14.25" customHeight="1" x14ac:dyDescent="0.3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</row>
    <row r="875" spans="1:31" ht="14.25" customHeight="1" x14ac:dyDescent="0.3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</row>
    <row r="876" spans="1:31" ht="14.25" customHeight="1" x14ac:dyDescent="0.3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</row>
    <row r="877" spans="1:31" ht="14.25" customHeight="1" x14ac:dyDescent="0.3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</row>
    <row r="878" spans="1:31" ht="14.25" customHeight="1" x14ac:dyDescent="0.3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</row>
    <row r="879" spans="1:31" ht="14.25" customHeight="1" x14ac:dyDescent="0.3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</row>
    <row r="880" spans="1:31" ht="14.25" customHeight="1" x14ac:dyDescent="0.3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</row>
    <row r="881" spans="1:31" ht="14.25" customHeight="1" x14ac:dyDescent="0.3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</row>
    <row r="882" spans="1:31" ht="14.25" customHeight="1" x14ac:dyDescent="0.3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</row>
    <row r="883" spans="1:31" ht="14.25" customHeight="1" x14ac:dyDescent="0.3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</row>
    <row r="884" spans="1:31" ht="14.25" customHeight="1" x14ac:dyDescent="0.3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</row>
    <row r="885" spans="1:31" ht="14.25" customHeight="1" x14ac:dyDescent="0.3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</row>
    <row r="886" spans="1:31" ht="14.25" customHeight="1" x14ac:dyDescent="0.3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</row>
    <row r="887" spans="1:31" ht="14.25" customHeight="1" x14ac:dyDescent="0.3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</row>
    <row r="888" spans="1:31" ht="14.25" customHeight="1" x14ac:dyDescent="0.3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</row>
    <row r="889" spans="1:31" ht="14.25" customHeight="1" x14ac:dyDescent="0.3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</row>
    <row r="890" spans="1:31" ht="14.25" customHeight="1" x14ac:dyDescent="0.3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</row>
    <row r="891" spans="1:31" ht="14.25" customHeight="1" x14ac:dyDescent="0.3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</row>
    <row r="892" spans="1:31" ht="14.25" customHeight="1" x14ac:dyDescent="0.3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</row>
    <row r="893" spans="1:31" ht="14.25" customHeight="1" x14ac:dyDescent="0.3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</row>
    <row r="894" spans="1:31" ht="14.25" customHeight="1" x14ac:dyDescent="0.3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</row>
    <row r="895" spans="1:31" ht="14.25" customHeight="1" x14ac:dyDescent="0.3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</row>
    <row r="896" spans="1:31" ht="14.25" customHeight="1" x14ac:dyDescent="0.3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</row>
    <row r="897" spans="1:31" ht="14.25" customHeight="1" x14ac:dyDescent="0.3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</row>
    <row r="898" spans="1:31" ht="14.25" customHeight="1" x14ac:dyDescent="0.3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</row>
    <row r="899" spans="1:31" ht="14.25" customHeight="1" x14ac:dyDescent="0.3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</row>
    <row r="900" spans="1:31" ht="14.25" customHeight="1" x14ac:dyDescent="0.3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</row>
    <row r="901" spans="1:31" ht="14.25" customHeight="1" x14ac:dyDescent="0.3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</row>
    <row r="902" spans="1:31" ht="14.25" customHeight="1" x14ac:dyDescent="0.3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</row>
    <row r="903" spans="1:31" ht="14.25" customHeight="1" x14ac:dyDescent="0.3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</row>
    <row r="904" spans="1:31" ht="14.25" customHeight="1" x14ac:dyDescent="0.3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</row>
    <row r="905" spans="1:31" ht="14.25" customHeight="1" x14ac:dyDescent="0.3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</row>
    <row r="906" spans="1:31" ht="14.25" customHeight="1" x14ac:dyDescent="0.3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</row>
    <row r="907" spans="1:31" ht="14.25" customHeight="1" x14ac:dyDescent="0.3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</row>
    <row r="908" spans="1:31" ht="14.25" customHeight="1" x14ac:dyDescent="0.3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</row>
    <row r="909" spans="1:31" ht="14.25" customHeight="1" x14ac:dyDescent="0.3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</row>
    <row r="910" spans="1:31" ht="14.25" customHeight="1" x14ac:dyDescent="0.3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</row>
    <row r="911" spans="1:31" ht="14.25" customHeight="1" x14ac:dyDescent="0.3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</row>
    <row r="912" spans="1:31" ht="14.25" customHeight="1" x14ac:dyDescent="0.3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</row>
    <row r="913" spans="1:31" ht="14.25" customHeight="1" x14ac:dyDescent="0.3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</row>
    <row r="914" spans="1:31" ht="14.25" customHeight="1" x14ac:dyDescent="0.3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</row>
    <row r="915" spans="1:31" ht="14.25" customHeight="1" x14ac:dyDescent="0.3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</row>
    <row r="916" spans="1:31" ht="14.25" customHeight="1" x14ac:dyDescent="0.3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</row>
    <row r="917" spans="1:31" ht="14.25" customHeight="1" x14ac:dyDescent="0.3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</row>
    <row r="918" spans="1:31" ht="14.25" customHeight="1" x14ac:dyDescent="0.3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</row>
    <row r="919" spans="1:31" ht="14.25" customHeight="1" x14ac:dyDescent="0.3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</row>
    <row r="920" spans="1:31" ht="14.25" customHeight="1" x14ac:dyDescent="0.3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</row>
    <row r="921" spans="1:31" ht="14.25" customHeight="1" x14ac:dyDescent="0.3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</row>
    <row r="922" spans="1:31" ht="14.25" customHeight="1" x14ac:dyDescent="0.3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</row>
    <row r="923" spans="1:31" ht="14.25" customHeight="1" x14ac:dyDescent="0.3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</row>
    <row r="924" spans="1:31" ht="14.25" customHeight="1" x14ac:dyDescent="0.3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</row>
    <row r="925" spans="1:31" ht="14.25" customHeight="1" x14ac:dyDescent="0.3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</row>
    <row r="926" spans="1:31" ht="14.25" customHeight="1" x14ac:dyDescent="0.3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</row>
    <row r="927" spans="1:31" ht="14.25" customHeight="1" x14ac:dyDescent="0.3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</row>
    <row r="928" spans="1:31" ht="14.25" customHeight="1" x14ac:dyDescent="0.3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</row>
    <row r="929" spans="1:31" ht="14.25" customHeight="1" x14ac:dyDescent="0.3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</row>
    <row r="930" spans="1:31" ht="14.25" customHeight="1" x14ac:dyDescent="0.3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</row>
    <row r="931" spans="1:31" ht="14.25" customHeight="1" x14ac:dyDescent="0.3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</row>
    <row r="932" spans="1:31" ht="14.25" customHeight="1" x14ac:dyDescent="0.3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</row>
    <row r="933" spans="1:31" ht="14.25" customHeight="1" x14ac:dyDescent="0.3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</row>
    <row r="934" spans="1:31" ht="14.25" customHeight="1" x14ac:dyDescent="0.3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</row>
    <row r="935" spans="1:31" ht="14.25" customHeight="1" x14ac:dyDescent="0.3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</row>
    <row r="936" spans="1:31" ht="14.25" customHeight="1" x14ac:dyDescent="0.3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</row>
    <row r="937" spans="1:31" ht="14.25" customHeight="1" x14ac:dyDescent="0.3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</row>
    <row r="938" spans="1:31" ht="14.25" customHeight="1" x14ac:dyDescent="0.3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</row>
    <row r="939" spans="1:31" ht="14.25" customHeight="1" x14ac:dyDescent="0.3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</row>
    <row r="940" spans="1:31" ht="14.25" customHeight="1" x14ac:dyDescent="0.3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</row>
    <row r="941" spans="1:31" ht="14.25" customHeight="1" x14ac:dyDescent="0.3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</row>
    <row r="942" spans="1:31" ht="14.25" customHeight="1" x14ac:dyDescent="0.3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</row>
    <row r="943" spans="1:31" ht="14.25" customHeight="1" x14ac:dyDescent="0.3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</row>
    <row r="944" spans="1:31" ht="14.25" customHeight="1" x14ac:dyDescent="0.3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</row>
    <row r="945" spans="1:31" ht="14.25" customHeight="1" x14ac:dyDescent="0.3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</row>
    <row r="946" spans="1:31" ht="14.25" customHeight="1" x14ac:dyDescent="0.3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</row>
    <row r="947" spans="1:31" ht="14.25" customHeight="1" x14ac:dyDescent="0.3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</row>
    <row r="948" spans="1:31" ht="14.25" customHeight="1" x14ac:dyDescent="0.3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</row>
    <row r="949" spans="1:31" ht="14.25" customHeight="1" x14ac:dyDescent="0.3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</row>
    <row r="950" spans="1:31" ht="14.25" customHeight="1" x14ac:dyDescent="0.3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</row>
    <row r="951" spans="1:31" ht="14.25" customHeight="1" x14ac:dyDescent="0.3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</row>
    <row r="952" spans="1:31" ht="14.25" customHeight="1" x14ac:dyDescent="0.3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</row>
    <row r="953" spans="1:31" ht="14.25" customHeight="1" x14ac:dyDescent="0.3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</row>
    <row r="954" spans="1:31" ht="14.25" customHeight="1" x14ac:dyDescent="0.3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</row>
    <row r="955" spans="1:31" ht="14.25" customHeight="1" x14ac:dyDescent="0.3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</row>
    <row r="956" spans="1:31" ht="14.25" customHeight="1" x14ac:dyDescent="0.3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</row>
    <row r="957" spans="1:31" ht="14.25" customHeight="1" x14ac:dyDescent="0.3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</row>
    <row r="958" spans="1:31" ht="14.25" customHeight="1" x14ac:dyDescent="0.3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</row>
    <row r="959" spans="1:31" ht="14.25" customHeight="1" x14ac:dyDescent="0.3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</row>
    <row r="960" spans="1:31" ht="14.25" customHeight="1" x14ac:dyDescent="0.3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</row>
    <row r="961" spans="1:31" ht="14.25" customHeight="1" x14ac:dyDescent="0.3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</row>
    <row r="962" spans="1:31" ht="14.25" customHeight="1" x14ac:dyDescent="0.3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</row>
    <row r="963" spans="1:31" ht="14.25" customHeight="1" x14ac:dyDescent="0.3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</row>
    <row r="964" spans="1:31" ht="14.25" customHeight="1" x14ac:dyDescent="0.3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</row>
    <row r="965" spans="1:31" ht="14.25" customHeight="1" x14ac:dyDescent="0.3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</row>
    <row r="966" spans="1:31" ht="14.25" customHeight="1" x14ac:dyDescent="0.3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</row>
    <row r="967" spans="1:31" ht="14.25" customHeight="1" x14ac:dyDescent="0.3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</row>
    <row r="968" spans="1:31" ht="14.25" customHeight="1" x14ac:dyDescent="0.3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</row>
    <row r="969" spans="1:31" ht="14.25" customHeight="1" x14ac:dyDescent="0.3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</row>
    <row r="970" spans="1:31" ht="14.25" customHeight="1" x14ac:dyDescent="0.3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</row>
    <row r="971" spans="1:31" ht="14.25" customHeight="1" x14ac:dyDescent="0.3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</row>
    <row r="972" spans="1:31" ht="14.25" customHeight="1" x14ac:dyDescent="0.3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</row>
    <row r="973" spans="1:31" ht="14.25" customHeight="1" x14ac:dyDescent="0.3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</row>
    <row r="974" spans="1:31" ht="14.25" customHeight="1" x14ac:dyDescent="0.3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</row>
    <row r="975" spans="1:31" ht="14.25" customHeight="1" x14ac:dyDescent="0.3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</row>
    <row r="976" spans="1:31" ht="14.25" customHeight="1" x14ac:dyDescent="0.3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</row>
    <row r="977" spans="1:31" ht="14.25" customHeight="1" x14ac:dyDescent="0.3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</row>
    <row r="978" spans="1:31" ht="14.25" customHeight="1" x14ac:dyDescent="0.3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</row>
    <row r="979" spans="1:31" ht="14.25" customHeight="1" x14ac:dyDescent="0.3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</row>
    <row r="980" spans="1:31" ht="14.25" customHeight="1" x14ac:dyDescent="0.3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</row>
    <row r="981" spans="1:31" ht="14.25" customHeight="1" x14ac:dyDescent="0.3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</row>
    <row r="982" spans="1:31" ht="14.25" customHeight="1" x14ac:dyDescent="0.3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</row>
    <row r="983" spans="1:31" ht="14.25" customHeight="1" x14ac:dyDescent="0.3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</row>
    <row r="984" spans="1:31" ht="14.25" customHeight="1" x14ac:dyDescent="0.3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</row>
    <row r="985" spans="1:31" ht="14.25" customHeight="1" x14ac:dyDescent="0.3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</row>
  </sheetData>
  <mergeCells count="11">
    <mergeCell ref="B18:C18"/>
    <mergeCell ref="B46:C46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511811023622047" footer="0.511811023622047"/>
  <pageSetup paperSize="9" scale="77" orientation="landscape" horizontalDpi="300" verticalDpi="300" r:id="rId1"/>
  <rowBreaks count="1" manualBreakCount="1">
    <brk id="29" max="16383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Opiekunowie lat</vt:lpstr>
      <vt:lpstr>I RM II nst</vt:lpstr>
      <vt:lpstr>II RM II nst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Dorota Sowińska</cp:lastModifiedBy>
  <cp:revision>23</cp:revision>
  <cp:lastPrinted>2025-04-07T13:24:01Z</cp:lastPrinted>
  <dcterms:created xsi:type="dcterms:W3CDTF">1997-02-26T13:46:56Z</dcterms:created>
  <dcterms:modified xsi:type="dcterms:W3CDTF">2025-06-05T11:13:08Z</dcterms:modified>
  <dc:language>pl-PL</dc:language>
</cp:coreProperties>
</file>