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2020-2021\programy\"/>
    </mc:Choice>
  </mc:AlternateContent>
  <bookViews>
    <workbookView xWindow="-105" yWindow="-105" windowWidth="23250" windowHeight="12570" tabRatio="689" firstSheet="1" activeTab="4"/>
  </bookViews>
  <sheets>
    <sheet name="Wykres1" sheetId="4" state="hidden" r:id="rId1"/>
    <sheet name="opiekun" sheetId="8" r:id="rId2"/>
    <sheet name="I rok" sheetId="6" r:id="rId3"/>
    <sheet name="Fakultet" sheetId="7" r:id="rId4"/>
    <sheet name="II rok" sheetId="5" r:id="rId5"/>
  </sheets>
  <externalReferences>
    <externalReference r:id="rId6"/>
  </externalReferences>
  <definedNames>
    <definedName name="_xlnm.Print_Area" localSheetId="2">'I rok'!$A$1:$AA$54</definedName>
    <definedName name="_xlnm.Print_Area" localSheetId="4">'II rok'!$A$1:$AA$48</definedName>
  </definedNames>
  <calcPr calcId="162913"/>
</workbook>
</file>

<file path=xl/calcChain.xml><?xml version="1.0" encoding="utf-8"?>
<calcChain xmlns="http://schemas.openxmlformats.org/spreadsheetml/2006/main">
  <c r="J20" i="7" l="1"/>
  <c r="S20" i="7"/>
  <c r="J21" i="7"/>
  <c r="J23" i="7"/>
  <c r="J24" i="7"/>
  <c r="S24" i="7"/>
  <c r="J27" i="7"/>
  <c r="J28" i="7"/>
  <c r="S28" i="7"/>
  <c r="J29" i="7"/>
  <c r="J31" i="7"/>
  <c r="D32" i="7"/>
  <c r="E32" i="7"/>
  <c r="D33" i="7" s="1"/>
  <c r="F32" i="7"/>
  <c r="G32" i="7"/>
  <c r="J32" i="7" s="1"/>
  <c r="H32" i="7"/>
  <c r="I32" i="7"/>
  <c r="K32" i="7"/>
  <c r="M32" i="7"/>
  <c r="N32" i="7"/>
  <c r="O32" i="7"/>
  <c r="M33" i="7" s="1"/>
  <c r="P32" i="7"/>
  <c r="S32" i="7" s="1"/>
  <c r="Q32" i="7"/>
  <c r="R32" i="7"/>
  <c r="T32" i="7"/>
  <c r="L22" i="6"/>
  <c r="Z22" i="6"/>
  <c r="AA22" i="6"/>
  <c r="L23" i="6"/>
  <c r="Z23" i="6"/>
  <c r="AA23" i="6"/>
  <c r="L24" i="6"/>
  <c r="Z24" i="6"/>
  <c r="Z46" i="6" s="1"/>
  <c r="AA24" i="6"/>
  <c r="L25" i="6"/>
  <c r="Z25" i="6"/>
  <c r="AA25" i="6"/>
  <c r="L26" i="6"/>
  <c r="W26" i="6"/>
  <c r="Z26" i="6"/>
  <c r="AA26" i="6"/>
  <c r="L27" i="6"/>
  <c r="Z27" i="6"/>
  <c r="AA27" i="6"/>
  <c r="L28" i="6"/>
  <c r="W28" i="6"/>
  <c r="Z28" i="6"/>
  <c r="AA28" i="6"/>
  <c r="L29" i="6"/>
  <c r="W29" i="6"/>
  <c r="Z29" i="6"/>
  <c r="AA29" i="6"/>
  <c r="L30" i="6"/>
  <c r="W30" i="6"/>
  <c r="Z30" i="6"/>
  <c r="AA30" i="6"/>
  <c r="L31" i="6"/>
  <c r="W31" i="6"/>
  <c r="Z31" i="6"/>
  <c r="AA31" i="6"/>
  <c r="L32" i="6"/>
  <c r="W32" i="6"/>
  <c r="Z32" i="6"/>
  <c r="AA32" i="6"/>
  <c r="L33" i="6"/>
  <c r="W33" i="6"/>
  <c r="Z33" i="6"/>
  <c r="AA33" i="6"/>
  <c r="L34" i="6"/>
  <c r="W34" i="6"/>
  <c r="Z34" i="6"/>
  <c r="AA34" i="6"/>
  <c r="L35" i="6"/>
  <c r="W35" i="6"/>
  <c r="Z35" i="6"/>
  <c r="AA35" i="6"/>
  <c r="L36" i="6"/>
  <c r="W36" i="6"/>
  <c r="Z36" i="6"/>
  <c r="AA36" i="6"/>
  <c r="L37" i="6"/>
  <c r="W37" i="6"/>
  <c r="Z37" i="6"/>
  <c r="AA37" i="6"/>
  <c r="L38" i="6"/>
  <c r="W38" i="6"/>
  <c r="Z38" i="6"/>
  <c r="AA38" i="6"/>
  <c r="W39" i="6"/>
  <c r="Z39" i="6"/>
  <c r="AA39" i="6"/>
  <c r="L40" i="6"/>
  <c r="W40" i="6"/>
  <c r="Z40" i="6"/>
  <c r="AA40" i="6"/>
  <c r="L41" i="6"/>
  <c r="W41" i="6"/>
  <c r="Z41" i="6"/>
  <c r="AA41" i="6"/>
  <c r="L42" i="6"/>
  <c r="W42" i="6"/>
  <c r="Z42" i="6"/>
  <c r="AA42" i="6"/>
  <c r="L43" i="6"/>
  <c r="W43" i="6"/>
  <c r="Z43" i="6"/>
  <c r="AA43" i="6"/>
  <c r="L44" i="6"/>
  <c r="W44" i="6"/>
  <c r="Z44" i="6"/>
  <c r="AA44" i="6"/>
  <c r="L45" i="6"/>
  <c r="W45" i="6"/>
  <c r="Z45" i="6"/>
  <c r="AA45" i="6"/>
  <c r="D46" i="6"/>
  <c r="D47" i="6" s="1"/>
  <c r="E46" i="6"/>
  <c r="L46" i="6" s="1"/>
  <c r="F46" i="6"/>
  <c r="G46" i="6"/>
  <c r="H46" i="6"/>
  <c r="I46" i="6"/>
  <c r="J46" i="6"/>
  <c r="K46" i="6"/>
  <c r="M46" i="6"/>
  <c r="O46" i="6"/>
  <c r="P46" i="6"/>
  <c r="Q46" i="6"/>
  <c r="W46" i="6" s="1"/>
  <c r="R46" i="6"/>
  <c r="S46" i="6"/>
  <c r="T46" i="6"/>
  <c r="U46" i="6"/>
  <c r="V46" i="6"/>
  <c r="X46" i="6"/>
  <c r="AA46" i="6"/>
  <c r="AA47" i="6"/>
  <c r="D48" i="6" l="1"/>
  <c r="O47" i="6"/>
  <c r="O48" i="6" s="1"/>
  <c r="Z47" i="6" l="1"/>
  <c r="X40" i="5"/>
  <c r="V40" i="5"/>
  <c r="U40" i="5"/>
  <c r="T40" i="5"/>
  <c r="S40" i="5"/>
  <c r="R40" i="5"/>
  <c r="Q40" i="5"/>
  <c r="P40" i="5"/>
  <c r="O40" i="5"/>
  <c r="M40" i="5"/>
  <c r="K40" i="5"/>
  <c r="J40" i="5"/>
  <c r="I40" i="5"/>
  <c r="H40" i="5"/>
  <c r="G40" i="5"/>
  <c r="F40" i="5"/>
  <c r="E40" i="5"/>
  <c r="D40" i="5"/>
  <c r="AA39" i="5"/>
  <c r="Z39" i="5"/>
  <c r="W39" i="5"/>
  <c r="L39" i="5"/>
  <c r="AA38" i="5"/>
  <c r="Z38" i="5"/>
  <c r="W38" i="5"/>
  <c r="L38" i="5"/>
  <c r="AA37" i="5"/>
  <c r="Z37" i="5"/>
  <c r="L37" i="5"/>
  <c r="AA36" i="5"/>
  <c r="Z36" i="5"/>
  <c r="W36" i="5"/>
  <c r="L36" i="5"/>
  <c r="AA35" i="5"/>
  <c r="Z35" i="5"/>
  <c r="W35" i="5"/>
  <c r="AA34" i="5"/>
  <c r="Z34" i="5"/>
  <c r="W34" i="5"/>
  <c r="AA33" i="5"/>
  <c r="Z33" i="5"/>
  <c r="W33" i="5"/>
  <c r="AA32" i="5"/>
  <c r="Z32" i="5"/>
  <c r="W32" i="5"/>
  <c r="AA31" i="5"/>
  <c r="Z31" i="5"/>
  <c r="W31" i="5"/>
  <c r="AA30" i="5"/>
  <c r="Z30" i="5"/>
  <c r="W30" i="5"/>
  <c r="AA29" i="5"/>
  <c r="Z29" i="5"/>
  <c r="W29" i="5"/>
  <c r="L29" i="5"/>
  <c r="AA28" i="5"/>
  <c r="Z28" i="5"/>
  <c r="L28" i="5"/>
  <c r="AA27" i="5"/>
  <c r="Z27" i="5"/>
  <c r="L27" i="5"/>
  <c r="AA26" i="5"/>
  <c r="Z26" i="5"/>
  <c r="L26" i="5"/>
  <c r="AA25" i="5"/>
  <c r="Z25" i="5"/>
  <c r="W25" i="5"/>
  <c r="L25" i="5"/>
  <c r="AA24" i="5"/>
  <c r="Z24" i="5"/>
  <c r="L24" i="5"/>
  <c r="AA23" i="5"/>
  <c r="Z23" i="5"/>
  <c r="L23" i="5"/>
  <c r="AA22" i="5"/>
  <c r="Z22" i="5"/>
  <c r="L22" i="5"/>
  <c r="Z40" i="5" l="1"/>
  <c r="AA40" i="5"/>
  <c r="AA41" i="5" s="1"/>
  <c r="D41" i="5"/>
  <c r="D42" i="5" s="1"/>
  <c r="W40" i="5"/>
  <c r="O41" i="5"/>
  <c r="O42" i="5" s="1"/>
  <c r="L40" i="5"/>
  <c r="Z41" i="5" l="1"/>
</calcChain>
</file>

<file path=xl/sharedStrings.xml><?xml version="1.0" encoding="utf-8"?>
<sst xmlns="http://schemas.openxmlformats.org/spreadsheetml/2006/main" count="343" uniqueCount="166">
  <si>
    <t>Lp.</t>
  </si>
  <si>
    <t>Liczba godzin</t>
  </si>
  <si>
    <t>ECTS</t>
  </si>
  <si>
    <t>E</t>
  </si>
  <si>
    <t>ZzO</t>
  </si>
  <si>
    <t>Razem</t>
  </si>
  <si>
    <t>* przedmiot zamienny lub w j. angielskim musi wybrać cały rok, aby został uruchomiony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</si>
  <si>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</si>
  <si>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</si>
  <si>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</si>
  <si>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</si>
  <si>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</si>
  <si>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</si>
  <si>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</si>
  <si>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</si>
  <si>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</si>
  <si>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</si>
  <si>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</si>
  <si>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</si>
  <si>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</si>
  <si>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</si>
  <si>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</si>
  <si>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</si>
  <si>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</si>
  <si>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</si>
  <si>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</si>
  <si>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</si>
  <si>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</si>
  <si>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</si>
  <si>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</si>
  <si>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</si>
  <si>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</si>
  <si>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</si>
  <si>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</si>
  <si>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</si>
  <si>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</si>
  <si>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</si>
  <si>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</si>
  <si>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</si>
  <si>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</si>
  <si>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</si>
  <si>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</si>
  <si>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>STACJONARNE</t>
  </si>
  <si>
    <t>FIZJOTERAPIA</t>
  </si>
  <si>
    <t>prof. dr hab. n. med. Jolanta Kujawa</t>
  </si>
  <si>
    <t>II STOPIEŃ</t>
  </si>
  <si>
    <t>Praktyki kliniczne</t>
  </si>
  <si>
    <t>wymienieni w planie zajęć profesorowie i adiunkci</t>
  </si>
  <si>
    <t xml:space="preserve">ROK 2 </t>
  </si>
  <si>
    <t xml:space="preserve">Bioetyka </t>
  </si>
  <si>
    <t xml:space="preserve">Demografia i epidemiologia </t>
  </si>
  <si>
    <t xml:space="preserve">Medycyna fizykalna i baleoklimatologia </t>
  </si>
  <si>
    <t xml:space="preserve">Balneochemia </t>
  </si>
  <si>
    <t>prof. dr hab. Ireneusz Majsterek</t>
  </si>
  <si>
    <t xml:space="preserve">Protetyka i ortotyka </t>
  </si>
  <si>
    <t xml:space="preserve">Diagnostyka funkcjonalna i programowanie rehablitacji w chorobach układu nerwowego </t>
  </si>
  <si>
    <t xml:space="preserve">Diagnostyka funkcjonalna i programowanie rehabilitacji w onkologii i medycynie paliatywniej </t>
  </si>
  <si>
    <t>prof. dr hab. n. med. Alina Morawiec - Sztandera</t>
  </si>
  <si>
    <t>Diagnostyka funkcjonalna i programowanie rehabilitacji w chorobach układu oddechowego</t>
  </si>
  <si>
    <t xml:space="preserve">Diagnostyka funkcjonalna i programowanie rehabilitacji w kardilogii </t>
  </si>
  <si>
    <t xml:space="preserve">Sport osób niepełnosprawnych </t>
  </si>
  <si>
    <t>Semestr III - zimowy</t>
  </si>
  <si>
    <t>Semestr IV -  letni</t>
  </si>
  <si>
    <t xml:space="preserve">Diagnostyka funkcjolanlna i programowanie rehabilitacji w reumatologii </t>
  </si>
  <si>
    <t>Diagnostyka funkcjolanlna i programowanie rehabilitacji w pediatrii</t>
  </si>
  <si>
    <t>prof. dr hab. n. med. Jerzy Niedzielski</t>
  </si>
  <si>
    <t>Diagnostyka funkcjolanlna i programowanie rehabilitacji w ortopedii i traumatologii</t>
  </si>
  <si>
    <t xml:space="preserve">Diagnostyka funkcjolanlna i programowanie rehabilitacji w ginekologii i położnictwie </t>
  </si>
  <si>
    <t>prof. dr hab. n. med. Agata Karowicz - Bilińska</t>
  </si>
  <si>
    <t>Seminarium magisterskie cz. II (praca dyplomowa)</t>
  </si>
  <si>
    <t xml:space="preserve">Metody specjalne fizjoterapii cz. II </t>
  </si>
  <si>
    <t>Seminarium magisterskie cz. III (przygotowanie do egzaminu)</t>
  </si>
  <si>
    <t>OGÓLNOAKADEMICKI</t>
  </si>
  <si>
    <t>prof.dr hab. n. med. prof. Andrzej Buczyński</t>
  </si>
  <si>
    <t>WYDZIAŁ NAUK O ZDROWIU</t>
  </si>
  <si>
    <t>dr hab. n. med. prof. uczelni Hanna Zielińska - Bliźniewska</t>
  </si>
  <si>
    <t>dr hab. n. med. prof. uczelni Jan Raczkowski</t>
  </si>
  <si>
    <t>dr hab. n. med. prof. uczelni Elżbieta Miller</t>
  </si>
  <si>
    <t xml:space="preserve">dr hab. n. med. prof. uczelni Marta Okońska - Woldańska </t>
  </si>
  <si>
    <t xml:space="preserve"> dr hab. n.med.prof. uczelni Robert Irzmański </t>
  </si>
  <si>
    <t>dr hab. n. med. prof. uczelni Marcin Domżalski</t>
  </si>
  <si>
    <t xml:space="preserve">prof. dr hab. n.med. Anna Jegier </t>
  </si>
  <si>
    <t>dr n. med. Mariusz Łochowski</t>
  </si>
  <si>
    <t>2020/2021</t>
  </si>
  <si>
    <t>prof. dr hab. n.med. Jarosław Fabiś</t>
  </si>
  <si>
    <t>dr n.med. Robert Klimkiewicz</t>
  </si>
  <si>
    <t>Praktyki wakacyjne</t>
  </si>
  <si>
    <t>Zajęcia fakultatywne - blok 3 sem. II.</t>
  </si>
  <si>
    <t>Zajęcia fakultatywne - blok 2 sem. II.</t>
  </si>
  <si>
    <t>Zajęcia fakultatywne - blok 1 sem. II.</t>
  </si>
  <si>
    <t>Seminarium magisterskie cz. I (metodologia pracy dyplomowej)</t>
  </si>
  <si>
    <t xml:space="preserve">prof. dr hab. n. med. Tomasz Kostka </t>
  </si>
  <si>
    <t xml:space="preserve">Diagnostyka funkcjonalna i programowanie rehablitacji w geriatrii </t>
  </si>
  <si>
    <t>prof. dr hab. n. med. Anna Jegier</t>
  </si>
  <si>
    <t xml:space="preserve">Adaptowana aktywność fizyczna </t>
  </si>
  <si>
    <t>Metody specjalne fizjoterapii cz. I</t>
  </si>
  <si>
    <t>prof. dr hab. n.med. Dorota Kaleta</t>
  </si>
  <si>
    <t xml:space="preserve">Zarządzanie i marketing </t>
  </si>
  <si>
    <t>dr n.ekon. Izabela Rydlewska-Liszkowska</t>
  </si>
  <si>
    <t xml:space="preserve">Ekonomia i systemy ochrony zdrowia </t>
  </si>
  <si>
    <t xml:space="preserve">prof. dr hab. n. med. Jan Kowalski </t>
  </si>
  <si>
    <t xml:space="preserve">Zdrowie publiczne </t>
  </si>
  <si>
    <t>dr hab. n. o zdrowiu prof. uczelni Radosław Zajdel</t>
  </si>
  <si>
    <t xml:space="preserve">Biostatystyka </t>
  </si>
  <si>
    <t xml:space="preserve">dr n. hum. Anna Alichniewicz </t>
  </si>
  <si>
    <t xml:space="preserve">Filozofia </t>
  </si>
  <si>
    <t>dr n. farm. Marcin Możdżan</t>
  </si>
  <si>
    <t xml:space="preserve">Historia rehabilitacji i fizjoterapii </t>
  </si>
  <si>
    <t>dr n. med. Andrzej Kozdraj</t>
  </si>
  <si>
    <t xml:space="preserve">Prawo medyczne w fizjoterapii </t>
  </si>
  <si>
    <t xml:space="preserve">prof. dr hab. n. med. Jurek Olszewski </t>
  </si>
  <si>
    <t xml:space="preserve">Dydaktyka fizjoterapii </t>
  </si>
  <si>
    <t>dr n. hum. Rafał Mielczarek</t>
  </si>
  <si>
    <t xml:space="preserve">Socjologia niepełnosprawności i rehabilitacji </t>
  </si>
  <si>
    <t>dr n. hum. Piotr Winczewski</t>
  </si>
  <si>
    <t xml:space="preserve">Pedagogika specjalna </t>
  </si>
  <si>
    <t xml:space="preserve">dr n. med. Magdalena Wrzesińska </t>
  </si>
  <si>
    <t xml:space="preserve">Psychologia kliniczna i psychoterapia </t>
  </si>
  <si>
    <t xml:space="preserve">Metodologia badań naukowych </t>
  </si>
  <si>
    <t>prof. dr hab. n. med. Ireneusz Majsterek</t>
  </si>
  <si>
    <t xml:space="preserve">Farmakologia </t>
  </si>
  <si>
    <t>prof. dr hab. n. med. Tomasz Ferenc</t>
  </si>
  <si>
    <t xml:space="preserve">Genetyka człowieka i uwarunkowań zdolności motorycznych </t>
  </si>
  <si>
    <t>Z</t>
  </si>
  <si>
    <t>mgr Renata Kielan</t>
  </si>
  <si>
    <t xml:space="preserve">Szkolenie BHP </t>
  </si>
  <si>
    <t>Semestr II -  letni</t>
  </si>
  <si>
    <t>Semestr I - zimowy</t>
  </si>
  <si>
    <t>2019/2020</t>
  </si>
  <si>
    <t xml:space="preserve">ROK 1 </t>
  </si>
  <si>
    <t xml:space="preserve">Razem </t>
  </si>
  <si>
    <t xml:space="preserve">dr hab. n. med. prof. uczelni Marta Woldańska - Okońska
</t>
  </si>
  <si>
    <t xml:space="preserve">Fakultet - Metody neurofizjologiczne w rehablitacji - blok 3 - sem. II </t>
  </si>
  <si>
    <t>dr n. med. Magdalena Wrzesińska</t>
  </si>
  <si>
    <t xml:space="preserve">Fakultet - Fizjoterapia w chorobach psychosomatycznych - blok 3 - sem. II </t>
  </si>
  <si>
    <t>prof. dr hab. n. med. Wiesław Konopka</t>
  </si>
  <si>
    <t xml:space="preserve">Fakultet - Fizjoterapia dzieci autystycznych - blok 3 - sem. II </t>
  </si>
  <si>
    <t xml:space="preserve">dr n. med. Jolanta Krukowska </t>
  </si>
  <si>
    <t>Fakultet - Strategie terapeutyczne w terapii zajęciowej - blok 3 - sem. II</t>
  </si>
  <si>
    <t>Fakultet - Masaż limfatyczny  - blok 2 - sem II</t>
  </si>
  <si>
    <t>prof. dr hab. n.med. Ewa Sewerynek</t>
  </si>
  <si>
    <t>Fakulet - Enokrynologia wysiłku fizycznego - blok 2 - sem. II.</t>
  </si>
  <si>
    <t>dr n. wojsk. Włodzimierz Leszczyński</t>
  </si>
  <si>
    <t>Fakultet - Służba zdrowia w systemie bezpieczeństwa państwa -  blok 2 - sem. II</t>
  </si>
  <si>
    <t>prof. dr hab. n. med. Marcin Kozakiewicz</t>
  </si>
  <si>
    <t>Fakultet - Fizjoterapia w chorobach jamy ustnej i narządu żucia -  blok 2 - sem. II</t>
  </si>
  <si>
    <t>dr hab. n. med. prof. uczelni  Elżbieta Miller</t>
  </si>
  <si>
    <t>Fakultet - Fizjoterapia w medycynie sportowej i odnowie bilogicznej -  blok 1 - sem. II</t>
  </si>
  <si>
    <t>dr n. ekon. Adam Depta</t>
  </si>
  <si>
    <t>Fakultet - Projektowanie i analiza badań ankietowych w ochronie zdrowia - blok 1 - sem. II</t>
  </si>
  <si>
    <t>Fakultet - Neurofizjologia kliniczna dla neurorehabilitacji  - blok 1 - sem. II</t>
  </si>
  <si>
    <t xml:space="preserve"> prof. dr hab. n.med. Joanna Narbutt </t>
  </si>
  <si>
    <t>Fakultet - Fizjoterapia w dermatologii estetycznej - blok 1 - sem. I</t>
  </si>
  <si>
    <t>Forma zaliczenia
  E - egzamin, 
ZzO - zalicz. na ocenę</t>
  </si>
  <si>
    <t>Forma zaliczenia
  E - egzamin,
 ZzO - zalicz. na ocenę</t>
  </si>
  <si>
    <t>ROK 1</t>
  </si>
  <si>
    <t xml:space="preserve">STACJONARNE </t>
  </si>
  <si>
    <t xml:space="preserve">OGÓLNOAKADEMICKI </t>
  </si>
  <si>
    <t xml:space="preserve">FIZJOTERAPIA </t>
  </si>
  <si>
    <t xml:space="preserve">WOJSKOO -LEKARSKI </t>
  </si>
  <si>
    <t>OPIEKUNOWIE POSZCZEGÓLNYCH LAT</t>
  </si>
  <si>
    <t>NA KIERUNKU FIZJOTERAPIA</t>
  </si>
  <si>
    <t>dr n. med. Marcin Barylski</t>
  </si>
  <si>
    <t>nabór 2019/2020</t>
  </si>
  <si>
    <t>Fizjoterapia - studia II stopnia</t>
  </si>
  <si>
    <t>Rok akademicki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</si>
</sst>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9"/>
      <color indexed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11"/>
      <name val="Calibri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 CE"/>
      <family val="2"/>
      <charset val="238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5" fillId="3" borderId="0" applyNumberFormat="0" applyBorder="0" applyAlignment="0" applyProtection="0"/>
    <xf numFmtId="0" fontId="35" fillId="0" borderId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" fillId="0" borderId="2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2" fillId="0" borderId="35" xfId="0" applyFont="1" applyBorder="1" applyAlignment="1">
      <alignment vertical="center" wrapText="1"/>
    </xf>
    <xf numFmtId="0" fontId="3" fillId="0" borderId="0" xfId="0" applyFont="1" applyBorder="1"/>
    <xf numFmtId="0" fontId="29" fillId="0" borderId="0" xfId="0" applyFont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0" fillId="0" borderId="32" xfId="0" applyFont="1" applyBorder="1"/>
    <xf numFmtId="0" fontId="30" fillId="0" borderId="12" xfId="0" applyFont="1" applyBorder="1"/>
    <xf numFmtId="0" fontId="30" fillId="0" borderId="40" xfId="0" applyFont="1" applyBorder="1"/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textRotation="90"/>
    </xf>
    <xf numFmtId="0" fontId="31" fillId="0" borderId="23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center" vertical="center" textRotation="90"/>
    </xf>
    <xf numFmtId="0" fontId="32" fillId="0" borderId="19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1" fontId="32" fillId="0" borderId="31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 textRotation="90"/>
    </xf>
    <xf numFmtId="0" fontId="31" fillId="0" borderId="28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/>
    </xf>
    <xf numFmtId="0" fontId="32" fillId="0" borderId="18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1" fontId="31" fillId="0" borderId="30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wrapText="1"/>
    </xf>
    <xf numFmtId="1" fontId="32" fillId="0" borderId="13" xfId="0" applyNumberFormat="1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1" fillId="0" borderId="34" xfId="0" applyFont="1" applyFill="1" applyBorder="1" applyAlignment="1">
      <alignment vertical="center"/>
    </xf>
    <xf numFmtId="0" fontId="32" fillId="0" borderId="12" xfId="0" applyFont="1" applyBorder="1"/>
    <xf numFmtId="0" fontId="31" fillId="0" borderId="12" xfId="0" applyFont="1" applyBorder="1" applyAlignment="1">
      <alignment wrapText="1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32" fillId="0" borderId="23" xfId="0" applyFont="1" applyBorder="1"/>
    <xf numFmtId="0" fontId="31" fillId="0" borderId="23" xfId="0" applyFont="1" applyBorder="1" applyAlignment="1">
      <alignment wrapText="1"/>
    </xf>
    <xf numFmtId="0" fontId="31" fillId="0" borderId="23" xfId="0" applyFont="1" applyFill="1" applyBorder="1" applyAlignment="1">
      <alignment horizontal="center"/>
    </xf>
    <xf numFmtId="1" fontId="31" fillId="0" borderId="25" xfId="0" applyNumberFormat="1" applyFont="1" applyFill="1" applyBorder="1" applyAlignment="1">
      <alignment horizontal="center"/>
    </xf>
    <xf numFmtId="1" fontId="31" fillId="0" borderId="12" xfId="0" applyNumberFormat="1" applyFont="1" applyFill="1" applyBorder="1" applyAlignment="1">
      <alignment horizontal="center"/>
    </xf>
    <xf numFmtId="0" fontId="31" fillId="0" borderId="39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0" fontId="31" fillId="0" borderId="33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0" xfId="0" applyFont="1" applyBorder="1" applyAlignment="1">
      <alignment wrapText="1"/>
    </xf>
    <xf numFmtId="0" fontId="32" fillId="0" borderId="41" xfId="0" applyFont="1" applyBorder="1"/>
    <xf numFmtId="0" fontId="31" fillId="0" borderId="24" xfId="0" applyFont="1" applyBorder="1" applyAlignment="1">
      <alignment wrapText="1"/>
    </xf>
    <xf numFmtId="0" fontId="33" fillId="0" borderId="14" xfId="0" applyFont="1" applyBorder="1" applyAlignment="1">
      <alignment vertical="center"/>
    </xf>
    <xf numFmtId="0" fontId="31" fillId="0" borderId="22" xfId="0" applyFont="1" applyBorder="1" applyAlignment="1"/>
    <xf numFmtId="0" fontId="31" fillId="0" borderId="12" xfId="0" applyFont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0" fillId="0" borderId="29" xfId="0" applyFont="1" applyBorder="1"/>
    <xf numFmtId="0" fontId="31" fillId="0" borderId="16" xfId="0" applyFont="1" applyFill="1" applyBorder="1" applyAlignment="1">
      <alignment vertical="center"/>
    </xf>
    <xf numFmtId="0" fontId="32" fillId="0" borderId="43" xfId="0" applyFont="1" applyFill="1" applyBorder="1" applyAlignment="1">
      <alignment horizontal="center"/>
    </xf>
    <xf numFmtId="0" fontId="32" fillId="0" borderId="44" xfId="0" applyFont="1" applyFill="1" applyBorder="1" applyAlignment="1">
      <alignment horizontal="center"/>
    </xf>
    <xf numFmtId="0" fontId="32" fillId="0" borderId="4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/>
    </xf>
    <xf numFmtId="0" fontId="32" fillId="0" borderId="46" xfId="0" applyFont="1" applyFill="1" applyBorder="1" applyAlignment="1">
      <alignment horizontal="center"/>
    </xf>
    <xf numFmtId="0" fontId="33" fillId="0" borderId="16" xfId="0" applyFont="1" applyBorder="1" applyAlignment="1">
      <alignment vertical="center"/>
    </xf>
    <xf numFmtId="0" fontId="31" fillId="0" borderId="47" xfId="0" applyFont="1" applyBorder="1" applyAlignment="1">
      <alignment wrapText="1"/>
    </xf>
    <xf numFmtId="0" fontId="30" fillId="0" borderId="0" xfId="0" applyFont="1" applyBorder="1"/>
    <xf numFmtId="1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22" xfId="0" applyFont="1" applyBorder="1" applyAlignment="1">
      <alignment vertical="center" wrapText="1"/>
    </xf>
    <xf numFmtId="0" fontId="31" fillId="0" borderId="16" xfId="0" applyFont="1" applyBorder="1" applyAlignment="1">
      <alignment wrapText="1"/>
    </xf>
    <xf numFmtId="0" fontId="32" fillId="0" borderId="5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0" fontId="34" fillId="0" borderId="16" xfId="0" applyFont="1" applyBorder="1" applyAlignment="1">
      <alignment vertical="center"/>
    </xf>
    <xf numFmtId="0" fontId="31" fillId="0" borderId="34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/>
    </xf>
    <xf numFmtId="0" fontId="34" fillId="0" borderId="34" xfId="0" applyFont="1" applyBorder="1" applyAlignment="1">
      <alignment vertical="center"/>
    </xf>
    <xf numFmtId="0" fontId="31" fillId="0" borderId="14" xfId="0" applyFont="1" applyBorder="1" applyAlignment="1">
      <alignment wrapText="1"/>
    </xf>
    <xf numFmtId="0" fontId="34" fillId="0" borderId="14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31" xfId="0" applyFont="1" applyFill="1" applyBorder="1" applyAlignment="1">
      <alignment horizontal="center" wrapText="1"/>
    </xf>
    <xf numFmtId="0" fontId="31" fillId="0" borderId="1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2" fillId="0" borderId="64" xfId="0" applyFont="1" applyFill="1" applyBorder="1" applyAlignment="1">
      <alignment horizontal="center"/>
    </xf>
    <xf numFmtId="0" fontId="32" fillId="0" borderId="65" xfId="0" applyFont="1" applyFill="1" applyBorder="1" applyAlignment="1">
      <alignment horizontal="center"/>
    </xf>
    <xf numFmtId="0" fontId="31" fillId="0" borderId="15" xfId="0" applyFont="1" applyBorder="1" applyAlignment="1">
      <alignment wrapText="1"/>
    </xf>
    <xf numFmtId="0" fontId="32" fillId="0" borderId="15" xfId="0" applyFont="1" applyBorder="1" applyAlignment="1">
      <alignment vertical="center"/>
    </xf>
    <xf numFmtId="0" fontId="31" fillId="0" borderId="25" xfId="0" applyFont="1" applyFill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2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41" xfId="0" applyFont="1" applyFill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 textRotation="90" wrapText="1"/>
    </xf>
    <xf numFmtId="0" fontId="30" fillId="0" borderId="25" xfId="0" applyFont="1" applyBorder="1" applyAlignment="1">
      <alignment horizontal="center" vertical="center" textRotation="90" wrapText="1"/>
    </xf>
    <xf numFmtId="0" fontId="30" fillId="0" borderId="11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wrapText="1"/>
    </xf>
    <xf numFmtId="0" fontId="32" fillId="0" borderId="6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41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2" fillId="0" borderId="6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6" fillId="0" borderId="0" xfId="42" applyFont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1" fillId="0" borderId="0" xfId="42" applyFont="1"/>
    <xf numFmtId="0" fontId="38" fillId="24" borderId="0" xfId="42" applyFont="1" applyFill="1" applyAlignment="1">
      <alignment horizontal="center"/>
    </xf>
    <xf numFmtId="0" fontId="1" fillId="24" borderId="0" xfId="42" applyFont="1" applyFill="1" applyAlignment="1">
      <alignment horizontal="center"/>
    </xf>
    <xf numFmtId="0" fontId="1" fillId="24" borderId="0" xfId="42" applyFont="1" applyFill="1" applyAlignment="1"/>
    <xf numFmtId="0" fontId="38" fillId="0" borderId="0" xfId="42" applyFont="1" applyAlignment="1">
      <alignment horizontal="center"/>
    </xf>
    <xf numFmtId="0" fontId="39" fillId="24" borderId="12" xfId="42" applyFont="1" applyFill="1" applyBorder="1" applyAlignment="1">
      <alignment vertical="center" wrapText="1"/>
    </xf>
    <xf numFmtId="0" fontId="39" fillId="0" borderId="12" xfId="42" applyFont="1" applyBorder="1" applyAlignment="1">
      <alignment vertical="center" wrapText="1"/>
    </xf>
    <xf numFmtId="0" fontId="31" fillId="0" borderId="0" xfId="42" applyFont="1" applyAlignment="1">
      <alignment horizontal="center"/>
    </xf>
    <xf numFmtId="0" fontId="0" fillId="0" borderId="12" xfId="42" applyFont="1" applyBorder="1" applyAlignment="1">
      <alignment horizontal="center" vertical="center"/>
    </xf>
  </cellXfs>
  <cellStyles count="4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'[1]Program Kształcenia'!$C$19</c:f>
              <c:strCache>
                <c:ptCount val="1"/>
                <c:pt idx="0">
                  <c:v>Kierownik przedmiotu</c:v>
                </c:pt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Kształcenia'!$C$20:$C$42</c:f>
              <c:numCache>
                <c:formatCode>General</c:formatCode>
                <c:ptCount val="23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E-4BA0-92BB-4530A0C378D1}"/>
            </c:ext>
          </c:extLst>
        </c:ser>
        <c:ser>
          <c:idx val="1"/>
          <c:order val="1"/>
          <c:tx>
            <c:strRef>
              <c:f>'[1]Program Kształcenia'!$D$19</c:f>
              <c:strCache>
                <c:ptCount val="1"/>
                <c:pt idx="0">
                  <c:v>Liczba godzin</c:v>
                </c:pt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Kształcenia'!$D$20:$D$42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15</c:v>
                </c:pt>
                <c:pt idx="4">
                  <c:v>30</c:v>
                </c:pt>
                <c:pt idx="5">
                  <c:v>9</c:v>
                </c:pt>
                <c:pt idx="6">
                  <c:v>6</c:v>
                </c:pt>
                <c:pt idx="7">
                  <c:v>30</c:v>
                </c:pt>
                <c:pt idx="8">
                  <c:v>15</c:v>
                </c:pt>
                <c:pt idx="9">
                  <c:v>9</c:v>
                </c:pt>
                <c:pt idx="20">
                  <c:v>138</c:v>
                </c:pt>
                <c:pt idx="21">
                  <c:v>840</c:v>
                </c:pt>
                <c:pt idx="22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E-4BA0-92BB-4530A0C378D1}"/>
            </c:ext>
          </c:extLst>
        </c:ser>
        <c:ser>
          <c:idx val="2"/>
          <c:order val="2"/>
          <c:tx>
            <c:strRef>
              <c:f>'[1]Program Kształcenia'!$E$19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Kształcenia'!$E$20:$E$42</c:f>
              <c:numCache>
                <c:formatCode>General</c:formatCode>
                <c:ptCount val="23"/>
                <c:pt idx="1">
                  <c:v>0</c:v>
                </c:pt>
                <c:pt idx="3">
                  <c:v>10</c:v>
                </c:pt>
                <c:pt idx="4">
                  <c:v>18</c:v>
                </c:pt>
                <c:pt idx="5">
                  <c:v>14</c:v>
                </c:pt>
                <c:pt idx="6">
                  <c:v>4</c:v>
                </c:pt>
                <c:pt idx="7">
                  <c:v>14</c:v>
                </c:pt>
                <c:pt idx="8">
                  <c:v>20</c:v>
                </c:pt>
                <c:pt idx="9">
                  <c:v>12</c:v>
                </c:pt>
                <c:pt idx="17">
                  <c:v>20</c:v>
                </c:pt>
                <c:pt idx="2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E-4BA0-92BB-4530A0C378D1}"/>
            </c:ext>
          </c:extLst>
        </c:ser>
        <c:ser>
          <c:idx val="3"/>
          <c:order val="3"/>
          <c:tx>
            <c:strRef>
              <c:f>'[1]Program Kształcenia'!$F$19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Kształcenia'!$F$20:$F$42</c:f>
              <c:numCache>
                <c:formatCode>General</c:formatCode>
                <c:ptCount val="23"/>
                <c:pt idx="1">
                  <c:v>0</c:v>
                </c:pt>
                <c:pt idx="6">
                  <c:v>6</c:v>
                </c:pt>
                <c:pt idx="7">
                  <c:v>21</c:v>
                </c:pt>
                <c:pt idx="2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7E-4BA0-92BB-4530A0C378D1}"/>
            </c:ext>
          </c:extLst>
        </c:ser>
        <c:ser>
          <c:idx val="4"/>
          <c:order val="4"/>
          <c:tx>
            <c:strRef>
              <c:f>'[1]Program Kształcenia'!$G$19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Kształcenia'!$G$20:$G$42</c:f>
              <c:numCache>
                <c:formatCode>General</c:formatCode>
                <c:ptCount val="23"/>
                <c:pt idx="1">
                  <c:v>0</c:v>
                </c:pt>
                <c:pt idx="4">
                  <c:v>27</c:v>
                </c:pt>
                <c:pt idx="5">
                  <c:v>21</c:v>
                </c:pt>
                <c:pt idx="8">
                  <c:v>30</c:v>
                </c:pt>
                <c:pt idx="9">
                  <c:v>18</c:v>
                </c:pt>
                <c:pt idx="2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7E-4BA0-92BB-4530A0C378D1}"/>
            </c:ext>
          </c:extLst>
        </c:ser>
        <c:ser>
          <c:idx val="5"/>
          <c:order val="5"/>
          <c:tx>
            <c:strRef>
              <c:f>'[1]Program Kształcenia'!$H$19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Kształcenia'!$H$20:$H$42</c:f>
              <c:numCache>
                <c:formatCode>General</c:formatCode>
                <c:ptCount val="23"/>
                <c:pt idx="1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7E-4BA0-92BB-4530A0C378D1}"/>
            </c:ext>
          </c:extLst>
        </c:ser>
        <c:ser>
          <c:idx val="6"/>
          <c:order val="6"/>
          <c:tx>
            <c:strRef>
              <c:f>'[1]Program Kształcenia'!$I$19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Kształcenia'!$I$20:$I$42</c:f>
              <c:numCache>
                <c:formatCode>General</c:formatCode>
                <c:ptCount val="23"/>
                <c:pt idx="1">
                  <c:v>0</c:v>
                </c:pt>
                <c:pt idx="19">
                  <c:v>150</c:v>
                </c:pt>
                <c:pt idx="2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7E-4BA0-92BB-4530A0C378D1}"/>
            </c:ext>
          </c:extLst>
        </c:ser>
        <c:ser>
          <c:idx val="7"/>
          <c:order val="7"/>
          <c:tx>
            <c:strRef>
              <c:f>'[1]Program Kształcenia'!$J$19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Kształcenia'!$J$20:$J$42</c:f>
              <c:numCache>
                <c:formatCode>General</c:formatCode>
                <c:ptCount val="23"/>
                <c:pt idx="1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7E-4BA0-92BB-4530A0C378D1}"/>
            </c:ext>
          </c:extLst>
        </c:ser>
        <c:ser>
          <c:idx val="8"/>
          <c:order val="8"/>
          <c:tx>
            <c:strRef>
              <c:f>'[1]Program Kształcenia'!$K$19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Kształcenia'!$K$20:$K$42</c:f>
              <c:numCache>
                <c:formatCode>General</c:formatCode>
                <c:ptCount val="23"/>
                <c:pt idx="1">
                  <c:v>0</c:v>
                </c:pt>
                <c:pt idx="2">
                  <c:v>1</c:v>
                </c:pt>
                <c:pt idx="3">
                  <c:v>25</c:v>
                </c:pt>
                <c:pt idx="4">
                  <c:v>15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7">
                  <c:v>230</c:v>
                </c:pt>
                <c:pt idx="20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7E-4BA0-92BB-4530A0C378D1}"/>
            </c:ext>
          </c:extLst>
        </c:ser>
        <c:ser>
          <c:idx val="9"/>
          <c:order val="9"/>
          <c:tx>
            <c:strRef>
              <c:f>'[1]Program Kształcenia'!$L$19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Kształcenia'!$L$20:$L$42</c:f>
              <c:numCache>
                <c:formatCode>General</c:formatCode>
                <c:ptCount val="23"/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90</c:v>
                </c:pt>
                <c:pt idx="5">
                  <c:v>50</c:v>
                </c:pt>
                <c:pt idx="6">
                  <c:v>25</c:v>
                </c:pt>
                <c:pt idx="7">
                  <c:v>75</c:v>
                </c:pt>
                <c:pt idx="8">
                  <c:v>75</c:v>
                </c:pt>
                <c:pt idx="9">
                  <c:v>50</c:v>
                </c:pt>
                <c:pt idx="16">
                  <c:v>0</c:v>
                </c:pt>
                <c:pt idx="17">
                  <c:v>250</c:v>
                </c:pt>
                <c:pt idx="18">
                  <c:v>0</c:v>
                </c:pt>
                <c:pt idx="19">
                  <c:v>150</c:v>
                </c:pt>
                <c:pt idx="20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7E-4BA0-92BB-4530A0C378D1}"/>
            </c:ext>
          </c:extLst>
        </c:ser>
        <c:ser>
          <c:idx val="10"/>
          <c:order val="10"/>
          <c:tx>
            <c:strRef>
              <c:f>'[1]Program Kształcenia'!$M$19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Kształcenia'!$M$20:$M$42</c:f>
              <c:numCache>
                <c:formatCode>General</c:formatCode>
                <c:ptCount val="23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7">
                  <c:v>10</c:v>
                </c:pt>
                <c:pt idx="19">
                  <c:v>5</c:v>
                </c:pt>
                <c:pt idx="2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7E-4BA0-92BB-4530A0C378D1}"/>
            </c:ext>
          </c:extLst>
        </c:ser>
        <c:ser>
          <c:idx val="11"/>
          <c:order val="11"/>
          <c:tx>
            <c:strRef>
              <c:f>'[1]Program Kształcenia'!$N$19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Kształcenia'!$N$20:$N$42</c:f>
              <c:numCache>
                <c:formatCode>General</c:formatCode>
                <c:ptCount val="2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7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7E-4BA0-92BB-4530A0C378D1}"/>
            </c:ext>
          </c:extLst>
        </c:ser>
        <c:ser>
          <c:idx val="12"/>
          <c:order val="12"/>
          <c:tx>
            <c:strRef>
              <c:f>'[1]Program Kształcenia'!$O$19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Kształcenia'!$O$20:$O$42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5">
                  <c:v>15</c:v>
                </c:pt>
                <c:pt idx="10">
                  <c:v>6</c:v>
                </c:pt>
                <c:pt idx="11">
                  <c:v>12</c:v>
                </c:pt>
                <c:pt idx="12">
                  <c:v>24</c:v>
                </c:pt>
                <c:pt idx="13">
                  <c:v>9</c:v>
                </c:pt>
                <c:pt idx="14">
                  <c:v>9</c:v>
                </c:pt>
                <c:pt idx="15">
                  <c:v>18</c:v>
                </c:pt>
                <c:pt idx="16">
                  <c:v>9</c:v>
                </c:pt>
                <c:pt idx="20">
                  <c:v>102</c:v>
                </c:pt>
                <c:pt idx="21">
                  <c:v>760</c:v>
                </c:pt>
                <c:pt idx="22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7E-4BA0-92BB-4530A0C378D1}"/>
            </c:ext>
          </c:extLst>
        </c:ser>
        <c:ser>
          <c:idx val="13"/>
          <c:order val="13"/>
          <c:tx>
            <c:strRef>
              <c:f>'[1]Program Kształcenia'!$P$19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Kształcenia'!$P$20:$P$42</c:f>
              <c:numCache>
                <c:formatCode>General</c:formatCode>
                <c:ptCount val="23"/>
                <c:pt idx="1">
                  <c:v>0</c:v>
                </c:pt>
                <c:pt idx="5">
                  <c:v>18</c:v>
                </c:pt>
                <c:pt idx="10">
                  <c:v>8</c:v>
                </c:pt>
                <c:pt idx="11">
                  <c:v>16</c:v>
                </c:pt>
                <c:pt idx="12">
                  <c:v>8</c:v>
                </c:pt>
                <c:pt idx="13">
                  <c:v>12</c:v>
                </c:pt>
                <c:pt idx="14">
                  <c:v>12</c:v>
                </c:pt>
                <c:pt idx="15">
                  <c:v>22</c:v>
                </c:pt>
                <c:pt idx="16">
                  <c:v>12</c:v>
                </c:pt>
                <c:pt idx="18">
                  <c:v>45</c:v>
                </c:pt>
                <c:pt idx="2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C7E-4BA0-92BB-4530A0C378D1}"/>
            </c:ext>
          </c:extLst>
        </c:ser>
        <c:ser>
          <c:idx val="14"/>
          <c:order val="14"/>
          <c:tx>
            <c:strRef>
              <c:f>'[1]Program Kształcenia'!$Q$19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Kształcenia'!$Q$20:$Q$42</c:f>
              <c:numCache>
                <c:formatCode>General</c:formatCode>
                <c:ptCount val="23"/>
                <c:pt idx="1">
                  <c:v>0</c:v>
                </c:pt>
                <c:pt idx="12">
                  <c:v>12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C7E-4BA0-92BB-4530A0C378D1}"/>
            </c:ext>
          </c:extLst>
        </c:ser>
        <c:ser>
          <c:idx val="15"/>
          <c:order val="15"/>
          <c:tx>
            <c:strRef>
              <c:f>'[1]Program Kształcenia'!$R$19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Kształcenia'!$R$20:$R$42</c:f>
              <c:numCache>
                <c:formatCode>General</c:formatCode>
                <c:ptCount val="23"/>
                <c:pt idx="1">
                  <c:v>0</c:v>
                </c:pt>
                <c:pt idx="5">
                  <c:v>27</c:v>
                </c:pt>
                <c:pt idx="10">
                  <c:v>12</c:v>
                </c:pt>
                <c:pt idx="11">
                  <c:v>24</c:v>
                </c:pt>
                <c:pt idx="13">
                  <c:v>18</c:v>
                </c:pt>
                <c:pt idx="14">
                  <c:v>18</c:v>
                </c:pt>
                <c:pt idx="15">
                  <c:v>33</c:v>
                </c:pt>
                <c:pt idx="16">
                  <c:v>18</c:v>
                </c:pt>
                <c:pt idx="2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C7E-4BA0-92BB-4530A0C378D1}"/>
            </c:ext>
          </c:extLst>
        </c:ser>
        <c:ser>
          <c:idx val="16"/>
          <c:order val="16"/>
          <c:tx>
            <c:strRef>
              <c:f>'[1]Program Kształcenia'!$S$19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Kształcenia'!$S$20:$S$42</c:f>
              <c:numCache>
                <c:formatCode>General</c:formatCode>
                <c:ptCount val="23"/>
                <c:pt idx="1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7E-4BA0-92BB-4530A0C378D1}"/>
            </c:ext>
          </c:extLst>
        </c:ser>
        <c:ser>
          <c:idx val="17"/>
          <c:order val="17"/>
          <c:tx>
            <c:strRef>
              <c:f>'[1]Program Kształcenia'!$T$19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Kształcenia'!$T$20:$T$42</c:f>
              <c:numCache>
                <c:formatCode>General</c:formatCode>
                <c:ptCount val="23"/>
                <c:pt idx="1">
                  <c:v>0</c:v>
                </c:pt>
                <c:pt idx="19">
                  <c:v>120</c:v>
                </c:pt>
                <c:pt idx="2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C7E-4BA0-92BB-4530A0C378D1}"/>
            </c:ext>
          </c:extLst>
        </c:ser>
        <c:ser>
          <c:idx val="18"/>
          <c:order val="18"/>
          <c:tx>
            <c:strRef>
              <c:f>'[1]Program Kształcenia'!$U$19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Kształcenia'!$U$20:$U$42</c:f>
              <c:numCache>
                <c:formatCode>General</c:formatCode>
                <c:ptCount val="23"/>
                <c:pt idx="1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C7E-4BA0-92BB-4530A0C378D1}"/>
            </c:ext>
          </c:extLst>
        </c:ser>
        <c:ser>
          <c:idx val="19"/>
          <c:order val="19"/>
          <c:tx>
            <c:strRef>
              <c:f>'[1]Program Kształcenia'!$V$19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Kształcenia'!$V$20:$V$42</c:f>
              <c:numCache>
                <c:formatCode>General</c:formatCode>
                <c:ptCount val="23"/>
                <c:pt idx="1">
                  <c:v>0</c:v>
                </c:pt>
                <c:pt idx="5">
                  <c:v>15</c:v>
                </c:pt>
                <c:pt idx="10">
                  <c:v>4</c:v>
                </c:pt>
                <c:pt idx="11">
                  <c:v>8</c:v>
                </c:pt>
                <c:pt idx="12">
                  <c:v>6</c:v>
                </c:pt>
                <c:pt idx="13">
                  <c:v>21</c:v>
                </c:pt>
                <c:pt idx="14">
                  <c:v>11</c:v>
                </c:pt>
                <c:pt idx="15">
                  <c:v>17</c:v>
                </c:pt>
                <c:pt idx="16">
                  <c:v>11</c:v>
                </c:pt>
                <c:pt idx="18">
                  <c:v>130</c:v>
                </c:pt>
                <c:pt idx="20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C7E-4BA0-92BB-4530A0C378D1}"/>
            </c:ext>
          </c:extLst>
        </c:ser>
        <c:ser>
          <c:idx val="20"/>
          <c:order val="20"/>
          <c:tx>
            <c:strRef>
              <c:f>'[1]Program Kształcenia'!$W$19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Kształcenia'!$W$20:$W$42</c:f>
              <c:numCache>
                <c:formatCode>General</c:formatCode>
                <c:ptCount val="23"/>
                <c:pt idx="1">
                  <c:v>0</c:v>
                </c:pt>
                <c:pt idx="5">
                  <c:v>75</c:v>
                </c:pt>
                <c:pt idx="9">
                  <c:v>0</c:v>
                </c:pt>
                <c:pt idx="10">
                  <c:v>30</c:v>
                </c:pt>
                <c:pt idx="11">
                  <c:v>60</c:v>
                </c:pt>
                <c:pt idx="12">
                  <c:v>50</c:v>
                </c:pt>
                <c:pt idx="13">
                  <c:v>60</c:v>
                </c:pt>
                <c:pt idx="14">
                  <c:v>50</c:v>
                </c:pt>
                <c:pt idx="15">
                  <c:v>90</c:v>
                </c:pt>
                <c:pt idx="16">
                  <c:v>50</c:v>
                </c:pt>
                <c:pt idx="18">
                  <c:v>175</c:v>
                </c:pt>
                <c:pt idx="19">
                  <c:v>120</c:v>
                </c:pt>
                <c:pt idx="20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7E-4BA0-92BB-4530A0C378D1}"/>
            </c:ext>
          </c:extLst>
        </c:ser>
        <c:ser>
          <c:idx val="21"/>
          <c:order val="21"/>
          <c:tx>
            <c:strRef>
              <c:f>'[1]Program Kształcenia'!$X$19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Kształcenia'!$X$20:$X$42</c:f>
              <c:numCache>
                <c:formatCode>General</c:formatCode>
                <c:ptCount val="23"/>
                <c:pt idx="1">
                  <c:v>0</c:v>
                </c:pt>
                <c:pt idx="5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8">
                  <c:v>7</c:v>
                </c:pt>
                <c:pt idx="19">
                  <c:v>4</c:v>
                </c:pt>
                <c:pt idx="2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C7E-4BA0-92BB-4530A0C378D1}"/>
            </c:ext>
          </c:extLst>
        </c:ser>
        <c:ser>
          <c:idx val="22"/>
          <c:order val="22"/>
          <c:tx>
            <c:strRef>
              <c:f>'[1]Program Kształcenia'!$Y$19</c:f>
              <c:strCache>
                <c:ptCount val="1"/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Kształcenia'!$Y$20:$Y$42</c:f>
              <c:numCache>
                <c:formatCode>General</c:formatCode>
                <c:ptCount val="23"/>
                <c:pt idx="1">
                  <c:v>0</c:v>
                </c:pt>
                <c:pt idx="5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C7E-4BA0-92BB-4530A0C378D1}"/>
            </c:ext>
          </c:extLst>
        </c:ser>
        <c:ser>
          <c:idx val="23"/>
          <c:order val="23"/>
          <c:tx>
            <c:strRef>
              <c:f>'[1]Program Kształcenia'!$Z$19</c:f>
              <c:strCache>
                <c:ptCount val="1"/>
                <c:pt idx="0">
                  <c:v>Łączna liczba godzin</c:v>
                </c:pt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Kształcenia'!$Z$20:$Z$42</c:f>
              <c:numCache>
                <c:formatCode>General</c:formatCode>
                <c:ptCount val="23"/>
                <c:pt idx="2">
                  <c:v>25</c:v>
                </c:pt>
                <c:pt idx="3">
                  <c:v>50</c:v>
                </c:pt>
                <c:pt idx="4">
                  <c:v>90</c:v>
                </c:pt>
                <c:pt idx="5">
                  <c:v>125</c:v>
                </c:pt>
                <c:pt idx="6">
                  <c:v>25</c:v>
                </c:pt>
                <c:pt idx="7">
                  <c:v>75</c:v>
                </c:pt>
                <c:pt idx="8">
                  <c:v>75</c:v>
                </c:pt>
                <c:pt idx="9">
                  <c:v>50</c:v>
                </c:pt>
                <c:pt idx="10">
                  <c:v>30</c:v>
                </c:pt>
                <c:pt idx="11">
                  <c:v>60</c:v>
                </c:pt>
                <c:pt idx="12">
                  <c:v>50</c:v>
                </c:pt>
                <c:pt idx="13">
                  <c:v>60</c:v>
                </c:pt>
                <c:pt idx="14">
                  <c:v>50</c:v>
                </c:pt>
                <c:pt idx="15">
                  <c:v>90</c:v>
                </c:pt>
                <c:pt idx="16">
                  <c:v>50</c:v>
                </c:pt>
                <c:pt idx="17">
                  <c:v>250</c:v>
                </c:pt>
                <c:pt idx="18">
                  <c:v>175</c:v>
                </c:pt>
                <c:pt idx="19">
                  <c:v>270</c:v>
                </c:pt>
                <c:pt idx="20">
                  <c:v>1600</c:v>
                </c:pt>
                <c:pt idx="21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C7E-4BA0-92BB-4530A0C378D1}"/>
            </c:ext>
          </c:extLst>
        </c:ser>
        <c:ser>
          <c:idx val="24"/>
          <c:order val="24"/>
          <c:tx>
            <c:strRef>
              <c:f>'[1]Program Kształcenia'!$AA$19</c:f>
              <c:strCache>
                <c:ptCount val="1"/>
                <c:pt idx="0">
                  <c:v>Łączna liczba ECTS</c:v>
                </c:pt>
              </c:strCache>
            </c:strRef>
          </c:tx>
          <c:invertIfNegative val="0"/>
          <c:cat>
            <c:multiLvlStrRef>
              <c:f>'[1]Program Kształcenia'!$A$20:$B$42</c:f>
              <c:multiLvlStrCache>
                <c:ptCount val="23"/>
                <c:lvl>
                  <c:pt idx="2">
                    <c:v>Bioetyka </c:v>
                  </c:pt>
                  <c:pt idx="3">
                    <c:v>Demografia i epidemiologia </c:v>
                  </c:pt>
                  <c:pt idx="4">
                    <c:v>Metody specjalne fizjoterapii cz. II </c:v>
                  </c:pt>
                  <c:pt idx="5">
                    <c:v>Medycyna fizykalna i baleoklimatologia </c:v>
                  </c:pt>
                  <c:pt idx="6">
                    <c:v>Balneochemia </c:v>
                  </c:pt>
                  <c:pt idx="7">
                    <c:v>Protetyka i ortotyka </c:v>
                  </c:pt>
                  <c:pt idx="8">
                    <c:v>Diagnostyka funkcjonalna i programowanie rehablitacji w chorobach układu nerwowego </c:v>
                  </c:pt>
                  <c:pt idx="9">
                    <c:v>Diagnostyka funkcjonalna i programowanie rehabilitacji w onkologii i medycynie paliatywniej </c:v>
                  </c:pt>
                  <c:pt idx="10">
                    <c:v>Diagnostyka funkcjonalna i programowanie rehabilitacji w chorobach układu oddechowego</c:v>
                  </c:pt>
                  <c:pt idx="11">
                    <c:v>Diagnostyka funkcjonalna i programowanie rehabilitacji w kardilogii </c:v>
                  </c:pt>
                  <c:pt idx="12">
                    <c:v>Sport osób niepełnosprawnych </c:v>
                  </c:pt>
                  <c:pt idx="13">
                    <c:v>Diagnostyka funkcjolanlna i programowanie rehabilitacji w reumatologii </c:v>
                  </c:pt>
                  <c:pt idx="14">
                    <c:v>Diagnostyka funkcjolanlna i programowanie rehabilitacji w pediatrii</c:v>
                  </c:pt>
                  <c:pt idx="15">
                    <c:v>Diagnostyka funkcjolanlna i programowanie rehabilitacji w ortopedii i traumatologii</c:v>
                  </c:pt>
                  <c:pt idx="16">
                    <c:v>Diagnostyka funkcjolanlna i programowanie rehabilitacji w ginekologii i położnictwie </c:v>
                  </c:pt>
                  <c:pt idx="17">
                    <c:v>Seminarium magisterskie cz. II (praca dyplomowa)</c:v>
                  </c:pt>
                  <c:pt idx="18">
                    <c:v>Seminarium magisterskie cz. III (przygotowanie do egzaminu)</c:v>
                  </c:pt>
                  <c:pt idx="19">
                    <c:v>Praktyki kliniczne</c:v>
                  </c:pt>
                  <c:pt idx="20">
                    <c:v>Razem</c:v>
                  </c:pt>
                  <c:pt idx="21">
                    <c:v>Liczba godzin</c:v>
                  </c:pt>
                  <c:pt idx="22">
                    <c:v>Liczba godzin bez samokształcenia</c:v>
                  </c:pt>
                </c:lvl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19</c:v>
                  </c:pt>
                  <c:pt idx="18">
                    <c:v>20</c:v>
                  </c:pt>
                  <c:pt idx="19">
                    <c:v>23</c:v>
                  </c:pt>
                </c:lvl>
              </c:multiLvlStrCache>
            </c:multiLvlStrRef>
          </c:cat>
          <c:val>
            <c:numRef>
              <c:f>'[1]Program Kształcenia'!$AA$20:$AA$42</c:f>
              <c:numCache>
                <c:formatCode>General</c:formatCode>
                <c:ptCount val="23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10</c:v>
                </c:pt>
                <c:pt idx="18">
                  <c:v>7</c:v>
                </c:pt>
                <c:pt idx="19">
                  <c:v>9</c:v>
                </c:pt>
                <c:pt idx="20">
                  <c:v>60</c:v>
                </c:pt>
                <c:pt idx="2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C7E-4BA0-92BB-4530A0C37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04448"/>
        <c:axId val="101705984"/>
      </c:barChart>
      <c:catAx>
        <c:axId val="10170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705984"/>
        <c:crosses val="autoZero"/>
        <c:auto val="1"/>
        <c:lblAlgn val="ctr"/>
        <c:lblOffset val="100"/>
        <c:noMultiLvlLbl val="0"/>
      </c:catAx>
      <c:valAx>
        <c:axId val="10170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70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5186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zjoterapia%20-%20II%20stopie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1"/>
      <sheetName val="I rok"/>
      <sheetName val="fakultety I rok"/>
      <sheetName val="Program Kształcenia"/>
    </sheetNames>
    <sheetDataSet>
      <sheetData sheetId="0" refreshError="1"/>
      <sheetData sheetId="1"/>
      <sheetData sheetId="2"/>
      <sheetData sheetId="3">
        <row r="19">
          <cell r="C19" t="str">
            <v>Kierownik przedmiotu</v>
          </cell>
          <cell r="D19" t="str">
            <v>Liczba godzin</v>
          </cell>
          <cell r="Z19" t="str">
            <v>Łączna liczba godzin</v>
          </cell>
          <cell r="AA19" t="str">
            <v>Łączna liczba ECTS</v>
          </cell>
        </row>
        <row r="20">
          <cell r="D20" t="str">
            <v>Semestr III - zimowy</v>
          </cell>
          <cell r="O20" t="str">
            <v>Semestr IV -  letni</v>
          </cell>
        </row>
        <row r="21">
          <cell r="D21" t="str">
            <v>w</v>
          </cell>
          <cell r="E21" t="str">
            <v>sem</v>
          </cell>
          <cell r="F21" t="str">
            <v xml:space="preserve">ćw </v>
          </cell>
          <cell r="G21" t="str">
            <v xml:space="preserve">k </v>
          </cell>
          <cell r="H21" t="str">
            <v>zp</v>
          </cell>
          <cell r="I21" t="str">
            <v>pz</v>
          </cell>
          <cell r="J21" t="str">
            <v>E-l</v>
          </cell>
          <cell r="K21" t="str">
            <v>sam.</v>
          </cell>
          <cell r="L21" t="str">
            <v>godziny sem.</v>
          </cell>
          <cell r="M21" t="str">
            <v>ECTS</v>
          </cell>
          <cell r="N21" t="str">
            <v>Forma zaliczenia
E - egzamin, 
ZzO - zalicz. na ocenę, 
Z - zalicz. bez oceny</v>
          </cell>
          <cell r="O21" t="str">
            <v>w</v>
          </cell>
          <cell r="P21" t="str">
            <v>sem</v>
          </cell>
          <cell r="Q21" t="str">
            <v xml:space="preserve">ćw </v>
          </cell>
          <cell r="R21" t="str">
            <v xml:space="preserve">k </v>
          </cell>
          <cell r="S21" t="str">
            <v>zp</v>
          </cell>
          <cell r="T21" t="str">
            <v>pz</v>
          </cell>
          <cell r="U21" t="str">
            <v>E-l</v>
          </cell>
          <cell r="V21" t="str">
            <v>sam .</v>
          </cell>
          <cell r="W21" t="str">
            <v>godziny sem.</v>
          </cell>
          <cell r="X21" t="str">
            <v>ECTS</v>
          </cell>
          <cell r="Y21" t="str">
            <v>Forma zaliczenia
E - egzamin, 
ZzO - zalicz. na ocenę, 
Z - zalicz. bez oceny</v>
          </cell>
        </row>
        <row r="22">
          <cell r="A22">
            <v>1</v>
          </cell>
          <cell r="B22" t="str">
            <v xml:space="preserve">Bioetyka </v>
          </cell>
          <cell r="C22" t="str">
            <v>dr hab. n. med. prof. uczelni Hanna Zielińska - Bliźniewska</v>
          </cell>
          <cell r="D22">
            <v>24</v>
          </cell>
          <cell r="K22">
            <v>1</v>
          </cell>
          <cell r="L22">
            <v>25</v>
          </cell>
          <cell r="M22">
            <v>1</v>
          </cell>
          <cell r="N22" t="str">
            <v>ZzO</v>
          </cell>
          <cell r="Z22">
            <v>25</v>
          </cell>
          <cell r="AA22">
            <v>1</v>
          </cell>
        </row>
        <row r="23">
          <cell r="A23">
            <v>2</v>
          </cell>
          <cell r="B23" t="str">
            <v xml:space="preserve">Demografia i epidemiologia </v>
          </cell>
          <cell r="C23" t="str">
            <v>prof.dr hab. n. med. prof. Andrzej Buczyński</v>
          </cell>
          <cell r="D23">
            <v>15</v>
          </cell>
          <cell r="E23">
            <v>10</v>
          </cell>
          <cell r="K23">
            <v>25</v>
          </cell>
          <cell r="L23">
            <v>50</v>
          </cell>
          <cell r="M23">
            <v>2</v>
          </cell>
          <cell r="N23" t="str">
            <v>E</v>
          </cell>
          <cell r="Z23">
            <v>50</v>
          </cell>
          <cell r="AA23">
            <v>2</v>
          </cell>
        </row>
        <row r="24">
          <cell r="A24">
            <v>3</v>
          </cell>
          <cell r="B24" t="str">
            <v xml:space="preserve">Metody specjalne fizjoterapii cz. II </v>
          </cell>
          <cell r="C24" t="str">
            <v>dr hab. n. med. prof. uczelni Jan Raczkowski</v>
          </cell>
          <cell r="D24">
            <v>30</v>
          </cell>
          <cell r="E24">
            <v>18</v>
          </cell>
          <cell r="G24">
            <v>27</v>
          </cell>
          <cell r="K24">
            <v>15</v>
          </cell>
          <cell r="L24">
            <v>90</v>
          </cell>
          <cell r="M24">
            <v>3</v>
          </cell>
          <cell r="N24" t="str">
            <v>E</v>
          </cell>
          <cell r="Z24">
            <v>90</v>
          </cell>
          <cell r="AA24">
            <v>3</v>
          </cell>
        </row>
        <row r="25">
          <cell r="A25">
            <v>4</v>
          </cell>
          <cell r="B25" t="str">
            <v xml:space="preserve">Medycyna fizykalna i baleoklimatologia </v>
          </cell>
          <cell r="C25" t="str">
            <v>dr hab. n. med. prof. uczelni Elżbieta Miller</v>
          </cell>
          <cell r="D25">
            <v>9</v>
          </cell>
          <cell r="E25">
            <v>14</v>
          </cell>
          <cell r="G25">
            <v>21</v>
          </cell>
          <cell r="K25">
            <v>6</v>
          </cell>
          <cell r="L25">
            <v>50</v>
          </cell>
          <cell r="M25">
            <v>2</v>
          </cell>
          <cell r="N25" t="str">
            <v>ZzO</v>
          </cell>
          <cell r="O25">
            <v>15</v>
          </cell>
          <cell r="P25">
            <v>18</v>
          </cell>
          <cell r="R25">
            <v>27</v>
          </cell>
          <cell r="V25">
            <v>15</v>
          </cell>
          <cell r="W25">
            <v>75</v>
          </cell>
          <cell r="X25">
            <v>3</v>
          </cell>
          <cell r="Y25" t="str">
            <v>E</v>
          </cell>
          <cell r="Z25">
            <v>125</v>
          </cell>
          <cell r="AA25">
            <v>5</v>
          </cell>
        </row>
        <row r="26">
          <cell r="A26">
            <v>5</v>
          </cell>
          <cell r="B26" t="str">
            <v xml:space="preserve">Balneochemia </v>
          </cell>
          <cell r="C26" t="str">
            <v>prof. dr hab. Ireneusz Majsterek</v>
          </cell>
          <cell r="D26">
            <v>6</v>
          </cell>
          <cell r="E26">
            <v>4</v>
          </cell>
          <cell r="F26">
            <v>6</v>
          </cell>
          <cell r="K26">
            <v>9</v>
          </cell>
          <cell r="L26">
            <v>25</v>
          </cell>
          <cell r="M26">
            <v>1</v>
          </cell>
          <cell r="N26" t="str">
            <v>ZzO</v>
          </cell>
          <cell r="Z26">
            <v>25</v>
          </cell>
          <cell r="AA26">
            <v>1</v>
          </cell>
        </row>
        <row r="27">
          <cell r="A27">
            <v>6</v>
          </cell>
          <cell r="B27" t="str">
            <v xml:space="preserve">Protetyka i ortotyka </v>
          </cell>
          <cell r="C27" t="str">
            <v xml:space="preserve"> dr n.med. Zygmunt Pawlik </v>
          </cell>
          <cell r="D27">
            <v>30</v>
          </cell>
          <cell r="E27">
            <v>14</v>
          </cell>
          <cell r="F27">
            <v>21</v>
          </cell>
          <cell r="K27">
            <v>10</v>
          </cell>
          <cell r="L27">
            <v>75</v>
          </cell>
          <cell r="M27">
            <v>3</v>
          </cell>
          <cell r="N27" t="str">
            <v>E</v>
          </cell>
          <cell r="Z27">
            <v>75</v>
          </cell>
          <cell r="AA27">
            <v>3</v>
          </cell>
        </row>
        <row r="28">
          <cell r="A28">
            <v>7</v>
          </cell>
          <cell r="B28" t="str">
            <v xml:space="preserve">Diagnostyka funkcjonalna i programowanie rehablitacji w chorobach układu nerwowego </v>
          </cell>
          <cell r="C28" t="str">
            <v xml:space="preserve">dr hab. n. med. prof. uczelni Marta Okońska - Woldańska </v>
          </cell>
          <cell r="D28">
            <v>15</v>
          </cell>
          <cell r="E28">
            <v>20</v>
          </cell>
          <cell r="G28">
            <v>30</v>
          </cell>
          <cell r="K28">
            <v>10</v>
          </cell>
          <cell r="L28">
            <v>75</v>
          </cell>
          <cell r="M28">
            <v>3</v>
          </cell>
          <cell r="N28" t="str">
            <v>E</v>
          </cell>
          <cell r="Z28">
            <v>75</v>
          </cell>
          <cell r="AA28">
            <v>3</v>
          </cell>
        </row>
        <row r="29">
          <cell r="A29">
            <v>8</v>
          </cell>
          <cell r="B29" t="str">
            <v xml:space="preserve">Diagnostyka funkcjonalna i programowanie rehabilitacji w onkologii i medycynie paliatywniej </v>
          </cell>
          <cell r="C29" t="str">
            <v>prof. dr hab. n. med. Alina Morawiec - Sztandera</v>
          </cell>
          <cell r="D29">
            <v>9</v>
          </cell>
          <cell r="E29">
            <v>12</v>
          </cell>
          <cell r="G29">
            <v>18</v>
          </cell>
          <cell r="K29">
            <v>11</v>
          </cell>
          <cell r="L29">
            <v>50</v>
          </cell>
          <cell r="M29">
            <v>2</v>
          </cell>
          <cell r="N29" t="str">
            <v>ZzO</v>
          </cell>
          <cell r="W29">
            <v>0</v>
          </cell>
          <cell r="Z29">
            <v>50</v>
          </cell>
          <cell r="AA29">
            <v>2</v>
          </cell>
        </row>
        <row r="30">
          <cell r="A30">
            <v>9</v>
          </cell>
          <cell r="B30" t="str">
            <v>Diagnostyka funkcjonalna i programowanie rehabilitacji w chorobach układu oddechowego</v>
          </cell>
          <cell r="C30" t="str">
            <v xml:space="preserve">prof. dr hab. n. med. Józef Kozak </v>
          </cell>
          <cell r="O30">
            <v>6</v>
          </cell>
          <cell r="P30">
            <v>8</v>
          </cell>
          <cell r="R30">
            <v>12</v>
          </cell>
          <cell r="V30">
            <v>4</v>
          </cell>
          <cell r="W30">
            <v>30</v>
          </cell>
          <cell r="X30">
            <v>1</v>
          </cell>
          <cell r="Y30" t="str">
            <v>ZzO</v>
          </cell>
          <cell r="Z30">
            <v>30</v>
          </cell>
          <cell r="AA30">
            <v>1</v>
          </cell>
        </row>
        <row r="31">
          <cell r="A31">
            <v>10</v>
          </cell>
          <cell r="B31" t="str">
            <v xml:space="preserve">Diagnostyka funkcjonalna i programowanie rehabilitacji w kardilogii </v>
          </cell>
          <cell r="C31" t="str">
            <v xml:space="preserve"> dr hab. n.med.prof. uczelni Robert Irzmański </v>
          </cell>
          <cell r="O31">
            <v>12</v>
          </cell>
          <cell r="P31">
            <v>16</v>
          </cell>
          <cell r="R31">
            <v>24</v>
          </cell>
          <cell r="V31">
            <v>8</v>
          </cell>
          <cell r="W31">
            <v>60</v>
          </cell>
          <cell r="X31">
            <v>2</v>
          </cell>
          <cell r="Y31" t="str">
            <v>E</v>
          </cell>
          <cell r="Z31">
            <v>60</v>
          </cell>
          <cell r="AA31">
            <v>2</v>
          </cell>
        </row>
        <row r="32">
          <cell r="A32">
            <v>11</v>
          </cell>
          <cell r="B32" t="str">
            <v xml:space="preserve">Sport osób niepełnosprawnych </v>
          </cell>
          <cell r="C32" t="str">
            <v xml:space="preserve">prof. dr hab. Anna Jegier </v>
          </cell>
          <cell r="O32">
            <v>24</v>
          </cell>
          <cell r="P32">
            <v>8</v>
          </cell>
          <cell r="Q32">
            <v>12</v>
          </cell>
          <cell r="V32">
            <v>6</v>
          </cell>
          <cell r="W32">
            <v>50</v>
          </cell>
          <cell r="X32">
            <v>2</v>
          </cell>
          <cell r="Y32" t="str">
            <v>ZzO</v>
          </cell>
          <cell r="Z32">
            <v>50</v>
          </cell>
          <cell r="AA32">
            <v>2</v>
          </cell>
        </row>
        <row r="33">
          <cell r="A33">
            <v>12</v>
          </cell>
          <cell r="B33" t="str">
            <v xml:space="preserve">Diagnostyka funkcjolanlna i programowanie rehabilitacji w reumatologii </v>
          </cell>
          <cell r="C33" t="str">
            <v>prof. dr hab. n. med. Jolanta Kujawa</v>
          </cell>
          <cell r="O33">
            <v>9</v>
          </cell>
          <cell r="P33">
            <v>12</v>
          </cell>
          <cell r="R33">
            <v>18</v>
          </cell>
          <cell r="V33">
            <v>21</v>
          </cell>
          <cell r="W33">
            <v>60</v>
          </cell>
          <cell r="X33">
            <v>2</v>
          </cell>
          <cell r="Y33" t="str">
            <v>ZzO</v>
          </cell>
          <cell r="Z33">
            <v>60</v>
          </cell>
          <cell r="AA33">
            <v>2</v>
          </cell>
        </row>
        <row r="34">
          <cell r="A34">
            <v>13</v>
          </cell>
          <cell r="B34" t="str">
            <v>Diagnostyka funkcjolanlna i programowanie rehabilitacji w pediatrii</v>
          </cell>
          <cell r="C34" t="str">
            <v>prof. dr hab. n. med. Jerzy Niedzielski</v>
          </cell>
          <cell r="O34">
            <v>9</v>
          </cell>
          <cell r="P34">
            <v>12</v>
          </cell>
          <cell r="R34">
            <v>18</v>
          </cell>
          <cell r="V34">
            <v>11</v>
          </cell>
          <cell r="W34">
            <v>50</v>
          </cell>
          <cell r="X34">
            <v>2</v>
          </cell>
          <cell r="Y34" t="str">
            <v>E</v>
          </cell>
          <cell r="Z34">
            <v>50</v>
          </cell>
          <cell r="AA34">
            <v>2</v>
          </cell>
        </row>
        <row r="35">
          <cell r="A35">
            <v>14</v>
          </cell>
          <cell r="B35" t="str">
            <v>Diagnostyka funkcjolanlna i programowanie rehabilitacji w ortopedii i traumatologii</v>
          </cell>
          <cell r="C35" t="str">
            <v>dr hab. n. med. prof. uczelni Marcin Domżalski</v>
          </cell>
          <cell r="O35">
            <v>18</v>
          </cell>
          <cell r="P35">
            <v>22</v>
          </cell>
          <cell r="R35">
            <v>33</v>
          </cell>
          <cell r="V35">
            <v>17</v>
          </cell>
          <cell r="W35">
            <v>90</v>
          </cell>
          <cell r="X35">
            <v>3</v>
          </cell>
          <cell r="Y35" t="str">
            <v>E</v>
          </cell>
          <cell r="Z35">
            <v>90</v>
          </cell>
          <cell r="AA35">
            <v>3</v>
          </cell>
        </row>
        <row r="36">
          <cell r="A36">
            <v>15</v>
          </cell>
          <cell r="B36" t="str">
            <v xml:space="preserve">Diagnostyka funkcjolanlna i programowanie rehabilitacji w ginekologii i położnictwie </v>
          </cell>
          <cell r="C36" t="str">
            <v>prof. dr hab. n. med. Agata Karowicz - Bilińska</v>
          </cell>
          <cell r="L36">
            <v>0</v>
          </cell>
          <cell r="O36">
            <v>9</v>
          </cell>
          <cell r="P36">
            <v>12</v>
          </cell>
          <cell r="R36">
            <v>18</v>
          </cell>
          <cell r="V36">
            <v>11</v>
          </cell>
          <cell r="W36">
            <v>50</v>
          </cell>
          <cell r="X36">
            <v>2</v>
          </cell>
          <cell r="Y36" t="str">
            <v>E</v>
          </cell>
          <cell r="Z36">
            <v>50</v>
          </cell>
          <cell r="AA36">
            <v>2</v>
          </cell>
        </row>
        <row r="37">
          <cell r="A37">
            <v>19</v>
          </cell>
          <cell r="B37" t="str">
            <v>Seminarium magisterskie cz. II (praca dyplomowa)</v>
          </cell>
          <cell r="C37" t="str">
            <v>wymienieni w planie zajęć profesorowie i adiunkci</v>
          </cell>
          <cell r="E37">
            <v>20</v>
          </cell>
          <cell r="K37">
            <v>230</v>
          </cell>
          <cell r="L37">
            <v>250</v>
          </cell>
          <cell r="M37">
            <v>10</v>
          </cell>
          <cell r="N37" t="str">
            <v>ZzO</v>
          </cell>
          <cell r="Z37">
            <v>250</v>
          </cell>
          <cell r="AA37">
            <v>10</v>
          </cell>
        </row>
        <row r="38">
          <cell r="A38">
            <v>20</v>
          </cell>
          <cell r="B38" t="str">
            <v>Seminarium magisterskie cz. III (przygotowanie do egzaminu)</v>
          </cell>
          <cell r="C38" t="str">
            <v>wymienieni w planie zajęć profesorowie i adiunkci</v>
          </cell>
          <cell r="L38">
            <v>0</v>
          </cell>
          <cell r="P38">
            <v>45</v>
          </cell>
          <cell r="V38">
            <v>130</v>
          </cell>
          <cell r="W38">
            <v>175</v>
          </cell>
          <cell r="X38">
            <v>7</v>
          </cell>
          <cell r="Y38" t="str">
            <v>ZzO</v>
          </cell>
          <cell r="Z38">
            <v>175</v>
          </cell>
          <cell r="AA38">
            <v>7</v>
          </cell>
        </row>
        <row r="39">
          <cell r="A39">
            <v>23</v>
          </cell>
          <cell r="B39" t="str">
            <v>Praktyki kliniczne</v>
          </cell>
          <cell r="I39">
            <v>150</v>
          </cell>
          <cell r="L39">
            <v>150</v>
          </cell>
          <cell r="M39">
            <v>5</v>
          </cell>
          <cell r="N39" t="str">
            <v>ZzO</v>
          </cell>
          <cell r="T39">
            <v>120</v>
          </cell>
          <cell r="W39">
            <v>120</v>
          </cell>
          <cell r="X39">
            <v>4</v>
          </cell>
          <cell r="Y39" t="str">
            <v>ZzO</v>
          </cell>
          <cell r="Z39">
            <v>270</v>
          </cell>
          <cell r="AA39">
            <v>9</v>
          </cell>
        </row>
        <row r="40">
          <cell r="B40" t="str">
            <v>Razem</v>
          </cell>
          <cell r="D40">
            <v>138</v>
          </cell>
          <cell r="E40">
            <v>112</v>
          </cell>
          <cell r="F40">
            <v>27</v>
          </cell>
          <cell r="G40">
            <v>96</v>
          </cell>
          <cell r="H40">
            <v>0</v>
          </cell>
          <cell r="I40">
            <v>150</v>
          </cell>
          <cell r="J40">
            <v>0</v>
          </cell>
          <cell r="K40">
            <v>317</v>
          </cell>
          <cell r="L40">
            <v>840</v>
          </cell>
          <cell r="M40">
            <v>32</v>
          </cell>
          <cell r="O40">
            <v>102</v>
          </cell>
          <cell r="P40">
            <v>153</v>
          </cell>
          <cell r="Q40">
            <v>12</v>
          </cell>
          <cell r="R40">
            <v>150</v>
          </cell>
          <cell r="S40">
            <v>0</v>
          </cell>
          <cell r="T40">
            <v>120</v>
          </cell>
          <cell r="U40">
            <v>0</v>
          </cell>
          <cell r="V40">
            <v>223</v>
          </cell>
          <cell r="W40">
            <v>760</v>
          </cell>
          <cell r="X40">
            <v>28</v>
          </cell>
          <cell r="Z40">
            <v>1600</v>
          </cell>
          <cell r="AA40">
            <v>60</v>
          </cell>
        </row>
        <row r="41">
          <cell r="B41" t="str">
            <v>Liczba godzin</v>
          </cell>
          <cell r="D41">
            <v>840</v>
          </cell>
          <cell r="O41">
            <v>760</v>
          </cell>
          <cell r="Z41">
            <v>1600</v>
          </cell>
          <cell r="AA41">
            <v>120</v>
          </cell>
        </row>
        <row r="42">
          <cell r="B42" t="str">
            <v>Liczba godzin bez samokształcenia</v>
          </cell>
          <cell r="D42">
            <v>523</v>
          </cell>
          <cell r="O42">
            <v>537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workbookViewId="0">
      <selection activeCell="B3" sqref="B3:D3"/>
    </sheetView>
  </sheetViews>
  <sheetFormatPr defaultRowHeight="12.75"/>
  <cols>
    <col min="2" max="2" width="41.5703125" customWidth="1"/>
    <col min="3" max="3" width="28.42578125" customWidth="1"/>
    <col min="4" max="4" width="42.7109375" customWidth="1"/>
  </cols>
  <sheetData>
    <row r="3" spans="2:5" ht="21">
      <c r="B3" s="178" t="s">
        <v>165</v>
      </c>
      <c r="C3" s="179"/>
      <c r="D3" s="179"/>
      <c r="E3" s="180"/>
    </row>
    <row r="4" spans="2:5">
      <c r="B4" s="180"/>
      <c r="C4" s="180"/>
      <c r="D4" s="180"/>
      <c r="E4" s="180"/>
    </row>
    <row r="5" spans="2:5">
      <c r="B5" s="180"/>
      <c r="C5" s="180"/>
      <c r="D5" s="180"/>
      <c r="E5" s="180"/>
    </row>
    <row r="6" spans="2:5" ht="14.25">
      <c r="B6" s="181" t="s">
        <v>160</v>
      </c>
      <c r="C6" s="182"/>
      <c r="D6" s="182"/>
      <c r="E6" s="182"/>
    </row>
    <row r="7" spans="2:5" ht="14.25">
      <c r="B7" s="181" t="s">
        <v>161</v>
      </c>
      <c r="C7" s="183"/>
      <c r="D7" s="183"/>
      <c r="E7" s="183"/>
    </row>
    <row r="8" spans="2:5" ht="15" thickBot="1">
      <c r="B8" s="180"/>
      <c r="C8" s="184"/>
      <c r="D8" s="184"/>
      <c r="E8" s="180"/>
    </row>
    <row r="9" spans="2:5" ht="16.5" thickBot="1">
      <c r="B9" s="188" t="s">
        <v>164</v>
      </c>
      <c r="C9" s="185" t="s">
        <v>163</v>
      </c>
      <c r="D9" s="186" t="s">
        <v>162</v>
      </c>
      <c r="E9" s="187"/>
    </row>
  </sheetData>
  <mergeCells count="3">
    <mergeCell ref="B3:D3"/>
    <mergeCell ref="B6:E6"/>
    <mergeCell ref="B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67"/>
  <sheetViews>
    <sheetView topLeftCell="A10" zoomScaleSheetLayoutView="80" workbookViewId="0">
      <selection activeCell="C2" sqref="C2"/>
    </sheetView>
  </sheetViews>
  <sheetFormatPr defaultRowHeight="12.75"/>
  <cols>
    <col min="1" max="1" width="4.140625" bestFit="1" customWidth="1"/>
    <col min="2" max="2" width="83.7109375" bestFit="1" customWidth="1"/>
    <col min="3" max="3" width="56.285156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18.5703125" bestFit="1" customWidth="1"/>
    <col min="15" max="24" width="4.140625" bestFit="1" customWidth="1"/>
    <col min="25" max="25" width="18.5703125" bestFit="1" customWidth="1"/>
    <col min="26" max="26" width="6.7109375" customWidth="1"/>
    <col min="27" max="27" width="6" customWidth="1"/>
  </cols>
  <sheetData>
    <row r="1" spans="1:32" ht="18.75">
      <c r="A1" s="9"/>
      <c r="B1" s="23" t="s">
        <v>11</v>
      </c>
      <c r="C1" s="74" t="s">
        <v>74</v>
      </c>
      <c r="H1" s="13"/>
      <c r="I1" s="13"/>
      <c r="J1" s="13"/>
      <c r="K1" s="13"/>
      <c r="L1" s="1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4"/>
      <c r="AC1" s="1"/>
      <c r="AD1" s="1"/>
      <c r="AE1" s="1"/>
      <c r="AF1" s="1"/>
    </row>
    <row r="2" spans="1:32" ht="18.75">
      <c r="A2" s="10"/>
      <c r="B2" s="24" t="s">
        <v>12</v>
      </c>
      <c r="C2" s="75" t="s">
        <v>43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4"/>
      <c r="AC2" s="1"/>
      <c r="AD2" s="1"/>
      <c r="AE2" s="1"/>
      <c r="AF2" s="1"/>
    </row>
    <row r="3" spans="1:32" ht="18.75">
      <c r="A3" s="10"/>
      <c r="B3" s="24" t="s">
        <v>34</v>
      </c>
      <c r="C3" s="75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4"/>
      <c r="AC3" s="1"/>
      <c r="AD3" s="1"/>
      <c r="AE3" s="1"/>
      <c r="AF3" s="1"/>
    </row>
    <row r="4" spans="1:32" ht="18.75">
      <c r="A4" s="10"/>
      <c r="B4" s="24" t="s">
        <v>39</v>
      </c>
      <c r="C4" s="75" t="s">
        <v>45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4"/>
      <c r="AC4" s="1"/>
      <c r="AD4" s="1"/>
      <c r="AE4" s="1"/>
      <c r="AF4" s="1"/>
    </row>
    <row r="5" spans="1:32" ht="18.75">
      <c r="A5" s="10"/>
      <c r="B5" s="24" t="s">
        <v>40</v>
      </c>
      <c r="C5" s="75" t="s">
        <v>72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4"/>
      <c r="AC5" s="1"/>
      <c r="AD5" s="1"/>
      <c r="AE5" s="1"/>
      <c r="AF5" s="1"/>
    </row>
    <row r="6" spans="1:32" ht="18.75">
      <c r="A6" s="10"/>
      <c r="B6" s="24" t="s">
        <v>31</v>
      </c>
      <c r="C6" s="75" t="s">
        <v>42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4"/>
      <c r="AC6" s="1"/>
      <c r="AD6" s="1"/>
      <c r="AE6" s="1"/>
      <c r="AF6" s="1"/>
    </row>
    <row r="7" spans="1:32" ht="18.75">
      <c r="A7" s="10"/>
      <c r="B7" s="24" t="s">
        <v>13</v>
      </c>
      <c r="C7" s="75" t="s">
        <v>129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4"/>
      <c r="AC7" s="1"/>
      <c r="AD7" s="1"/>
      <c r="AE7" s="1"/>
      <c r="AF7" s="1"/>
    </row>
    <row r="8" spans="1:32" ht="19.5" thickBot="1">
      <c r="A8" s="10"/>
      <c r="B8" s="25" t="s">
        <v>14</v>
      </c>
      <c r="C8" s="76" t="s">
        <v>128</v>
      </c>
      <c r="H8" s="11"/>
      <c r="I8" s="1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4"/>
      <c r="AC8" s="1"/>
      <c r="AD8" s="1"/>
      <c r="AE8" s="1"/>
      <c r="AF8" s="1"/>
    </row>
    <row r="9" spans="1:32" ht="19.5" thickBot="1">
      <c r="A9" s="10"/>
      <c r="B9" s="18"/>
      <c r="C9" s="1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4"/>
      <c r="AC9" s="1"/>
      <c r="AD9" s="1"/>
      <c r="AE9" s="1"/>
      <c r="AF9" s="1"/>
    </row>
    <row r="10" spans="1:32" ht="18.75">
      <c r="A10" s="10"/>
      <c r="B10" s="26" t="s">
        <v>15</v>
      </c>
      <c r="C10" s="29" t="s">
        <v>24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4"/>
      <c r="AC10" s="1"/>
      <c r="AD10" s="1"/>
      <c r="AE10" s="1"/>
      <c r="AF10" s="1"/>
    </row>
    <row r="11" spans="1:32" ht="18.75">
      <c r="A11" s="10"/>
      <c r="B11" s="27" t="s">
        <v>16</v>
      </c>
      <c r="C11" s="30" t="s">
        <v>30</v>
      </c>
      <c r="F11" s="13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4"/>
      <c r="AC11" s="1"/>
      <c r="AD11" s="1"/>
      <c r="AE11" s="1"/>
      <c r="AF11" s="1"/>
    </row>
    <row r="12" spans="1:32" ht="18.75">
      <c r="A12" s="10"/>
      <c r="B12" s="27" t="s">
        <v>22</v>
      </c>
      <c r="C12" s="30" t="s">
        <v>25</v>
      </c>
      <c r="F12" s="13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4"/>
      <c r="AC12" s="1"/>
      <c r="AD12" s="1"/>
      <c r="AE12" s="1"/>
      <c r="AF12" s="1"/>
    </row>
    <row r="13" spans="1:32" ht="18.75">
      <c r="A13" s="10"/>
      <c r="B13" s="27" t="s">
        <v>23</v>
      </c>
      <c r="C13" s="30" t="s">
        <v>26</v>
      </c>
      <c r="F13" s="13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4"/>
      <c r="AC13" s="1"/>
      <c r="AD13" s="1"/>
      <c r="AE13" s="1"/>
      <c r="AF13" s="1"/>
    </row>
    <row r="14" spans="1:32" ht="18.75">
      <c r="A14" s="10"/>
      <c r="B14" s="27" t="s">
        <v>19</v>
      </c>
      <c r="C14" s="30" t="s">
        <v>27</v>
      </c>
      <c r="F14" s="13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4"/>
      <c r="AC14" s="1"/>
      <c r="AD14" s="1"/>
      <c r="AE14" s="1"/>
      <c r="AF14" s="1"/>
    </row>
    <row r="15" spans="1:32" ht="18.75">
      <c r="A15" s="10"/>
      <c r="B15" s="27" t="s">
        <v>20</v>
      </c>
      <c r="C15" s="30" t="s">
        <v>28</v>
      </c>
      <c r="F15" s="13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4"/>
      <c r="AC15" s="1"/>
      <c r="AD15" s="1"/>
      <c r="AE15" s="1"/>
      <c r="AF15" s="1"/>
    </row>
    <row r="16" spans="1:32" ht="18.75">
      <c r="A16" s="10"/>
      <c r="B16" s="27" t="s">
        <v>21</v>
      </c>
      <c r="C16" s="30" t="s">
        <v>7</v>
      </c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4"/>
      <c r="AC16" s="1"/>
      <c r="AD16" s="1"/>
      <c r="AE16" s="1"/>
      <c r="AF16" s="1"/>
    </row>
    <row r="17" spans="1:34" ht="19.5" thickBot="1">
      <c r="A17" s="10"/>
      <c r="B17" s="28" t="s">
        <v>33</v>
      </c>
      <c r="C17" s="31" t="s">
        <v>29</v>
      </c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4"/>
      <c r="AC17" s="1"/>
      <c r="AD17" s="1"/>
      <c r="AE17" s="1"/>
      <c r="AF17" s="1"/>
    </row>
    <row r="18" spans="1:34" ht="19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5"/>
      <c r="AB18" s="14"/>
      <c r="AC18" s="1"/>
      <c r="AD18" s="1"/>
      <c r="AE18" s="1"/>
      <c r="AF18" s="1"/>
    </row>
    <row r="19" spans="1:34" ht="15.75" thickBot="1">
      <c r="A19" s="131" t="s">
        <v>0</v>
      </c>
      <c r="B19" s="131" t="s">
        <v>9</v>
      </c>
      <c r="C19" s="128" t="s">
        <v>8</v>
      </c>
      <c r="D19" s="132" t="s">
        <v>1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48" t="s">
        <v>35</v>
      </c>
      <c r="AA19" s="145" t="s">
        <v>10</v>
      </c>
      <c r="AB19" s="16"/>
      <c r="AC19" s="2"/>
      <c r="AD19" s="2"/>
      <c r="AE19" s="2"/>
      <c r="AF19" s="2"/>
      <c r="AG19" s="3"/>
      <c r="AH19" s="3"/>
    </row>
    <row r="20" spans="1:34" ht="15.75" thickBot="1">
      <c r="A20" s="131"/>
      <c r="B20" s="131"/>
      <c r="C20" s="129"/>
      <c r="D20" s="134" t="s">
        <v>127</v>
      </c>
      <c r="E20" s="135"/>
      <c r="F20" s="135"/>
      <c r="G20" s="135"/>
      <c r="H20" s="135"/>
      <c r="I20" s="135"/>
      <c r="J20" s="135"/>
      <c r="K20" s="135"/>
      <c r="L20" s="135"/>
      <c r="M20" s="135"/>
      <c r="N20" s="88"/>
      <c r="O20" s="136" t="s">
        <v>126</v>
      </c>
      <c r="P20" s="135"/>
      <c r="Q20" s="135"/>
      <c r="R20" s="135"/>
      <c r="S20" s="135"/>
      <c r="T20" s="135"/>
      <c r="U20" s="135"/>
      <c r="V20" s="136"/>
      <c r="W20" s="135"/>
      <c r="X20" s="135"/>
      <c r="Y20" s="135"/>
      <c r="Z20" s="149"/>
      <c r="AA20" s="146"/>
      <c r="AB20" s="16"/>
      <c r="AC20" s="2"/>
      <c r="AD20" s="2"/>
      <c r="AE20" s="2"/>
      <c r="AF20" s="2"/>
      <c r="AG20" s="3"/>
      <c r="AH20" s="3"/>
    </row>
    <row r="21" spans="1:34" ht="70.5" thickBot="1">
      <c r="A21" s="131"/>
      <c r="B21" s="131"/>
      <c r="C21" s="130"/>
      <c r="D21" s="32" t="s">
        <v>15</v>
      </c>
      <c r="E21" s="33" t="s">
        <v>16</v>
      </c>
      <c r="F21" s="33" t="s">
        <v>17</v>
      </c>
      <c r="G21" s="33" t="s">
        <v>18</v>
      </c>
      <c r="H21" s="33" t="s">
        <v>19</v>
      </c>
      <c r="I21" s="33" t="s">
        <v>20</v>
      </c>
      <c r="J21" s="33" t="s">
        <v>21</v>
      </c>
      <c r="K21" s="46" t="s">
        <v>33</v>
      </c>
      <c r="L21" s="33" t="s">
        <v>32</v>
      </c>
      <c r="M21" s="34" t="s">
        <v>2</v>
      </c>
      <c r="N21" s="47" t="s">
        <v>37</v>
      </c>
      <c r="O21" s="48" t="s">
        <v>15</v>
      </c>
      <c r="P21" s="32" t="s">
        <v>16</v>
      </c>
      <c r="Q21" s="33" t="s">
        <v>17</v>
      </c>
      <c r="R21" s="33" t="s">
        <v>18</v>
      </c>
      <c r="S21" s="33" t="s">
        <v>19</v>
      </c>
      <c r="T21" s="33" t="s">
        <v>20</v>
      </c>
      <c r="U21" s="33" t="s">
        <v>21</v>
      </c>
      <c r="V21" s="48" t="s">
        <v>38</v>
      </c>
      <c r="W21" s="33" t="s">
        <v>32</v>
      </c>
      <c r="X21" s="34" t="s">
        <v>2</v>
      </c>
      <c r="Y21" s="47" t="s">
        <v>37</v>
      </c>
      <c r="Z21" s="149"/>
      <c r="AA21" s="147"/>
      <c r="AB21" s="2"/>
      <c r="AC21" s="2"/>
      <c r="AD21" s="2"/>
      <c r="AE21" s="2"/>
      <c r="AF21" s="2"/>
      <c r="AG21" s="3"/>
      <c r="AH21" s="3"/>
    </row>
    <row r="22" spans="1:34" ht="15.75" thickBot="1">
      <c r="A22" s="77">
        <v>1</v>
      </c>
      <c r="B22" s="70" t="s">
        <v>125</v>
      </c>
      <c r="C22" s="100" t="s">
        <v>124</v>
      </c>
      <c r="D22" s="49"/>
      <c r="E22" s="35">
        <v>4</v>
      </c>
      <c r="F22" s="35"/>
      <c r="G22" s="35"/>
      <c r="H22" s="35"/>
      <c r="I22" s="35"/>
      <c r="J22" s="35"/>
      <c r="K22" s="50"/>
      <c r="L22" s="51">
        <f t="shared" ref="L22:L38" si="0">SUM(D22:K22)</f>
        <v>4</v>
      </c>
      <c r="M22" s="52">
        <v>0</v>
      </c>
      <c r="N22" s="37" t="s">
        <v>123</v>
      </c>
      <c r="O22" s="53"/>
      <c r="P22" s="35"/>
      <c r="Q22" s="35"/>
      <c r="R22" s="35"/>
      <c r="S22" s="35"/>
      <c r="T22" s="35"/>
      <c r="U22" s="35"/>
      <c r="V22" s="50"/>
      <c r="W22" s="51"/>
      <c r="X22" s="36"/>
      <c r="Y22" s="37"/>
      <c r="Z22" s="54">
        <f t="shared" ref="Z22:Z45" si="1">SUM(D22:K22)+SUM(O22:V22)</f>
        <v>4</v>
      </c>
      <c r="AA22" s="20">
        <f t="shared" ref="AA22:AA46" si="2">SUM(M22+X22)</f>
        <v>0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78">
        <v>2</v>
      </c>
      <c r="B23" s="71" t="s">
        <v>122</v>
      </c>
      <c r="C23" s="55" t="s">
        <v>121</v>
      </c>
      <c r="D23" s="56">
        <v>24</v>
      </c>
      <c r="E23" s="39">
        <v>10</v>
      </c>
      <c r="F23" s="39">
        <v>15</v>
      </c>
      <c r="G23" s="39"/>
      <c r="H23" s="39"/>
      <c r="I23" s="39"/>
      <c r="J23" s="39"/>
      <c r="K23" s="40">
        <v>26</v>
      </c>
      <c r="L23" s="51">
        <f t="shared" si="0"/>
        <v>75</v>
      </c>
      <c r="M23" s="52">
        <v>3</v>
      </c>
      <c r="N23" s="42" t="s">
        <v>4</v>
      </c>
      <c r="O23" s="38"/>
      <c r="P23" s="39"/>
      <c r="Q23" s="39"/>
      <c r="R23" s="39"/>
      <c r="S23" s="39"/>
      <c r="T23" s="39"/>
      <c r="U23" s="39"/>
      <c r="V23" s="40"/>
      <c r="W23" s="51"/>
      <c r="X23" s="41"/>
      <c r="Y23" s="42"/>
      <c r="Z23" s="54">
        <f t="shared" si="1"/>
        <v>75</v>
      </c>
      <c r="AA23" s="20">
        <f t="shared" si="2"/>
        <v>3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78">
        <v>3</v>
      </c>
      <c r="B24" s="71" t="s">
        <v>120</v>
      </c>
      <c r="C24" s="55" t="s">
        <v>119</v>
      </c>
      <c r="D24" s="56">
        <v>15</v>
      </c>
      <c r="E24" s="39">
        <v>8</v>
      </c>
      <c r="F24" s="39">
        <v>12</v>
      </c>
      <c r="G24" s="39"/>
      <c r="H24" s="39"/>
      <c r="I24" s="39"/>
      <c r="J24" s="39"/>
      <c r="K24" s="40">
        <v>25</v>
      </c>
      <c r="L24" s="51">
        <f t="shared" si="0"/>
        <v>60</v>
      </c>
      <c r="M24" s="57">
        <v>2</v>
      </c>
      <c r="N24" s="42" t="s">
        <v>4</v>
      </c>
      <c r="O24" s="38"/>
      <c r="P24" s="39"/>
      <c r="Q24" s="39"/>
      <c r="R24" s="39"/>
      <c r="S24" s="39"/>
      <c r="T24" s="39"/>
      <c r="U24" s="39"/>
      <c r="V24" s="40"/>
      <c r="W24" s="51"/>
      <c r="X24" s="41"/>
      <c r="Y24" s="42"/>
      <c r="Z24" s="54">
        <f t="shared" si="1"/>
        <v>60</v>
      </c>
      <c r="AA24" s="20">
        <f t="shared" si="2"/>
        <v>2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78">
        <v>4</v>
      </c>
      <c r="B25" s="71" t="s">
        <v>118</v>
      </c>
      <c r="C25" s="83" t="s">
        <v>75</v>
      </c>
      <c r="D25" s="58">
        <v>27</v>
      </c>
      <c r="E25" s="44">
        <v>30</v>
      </c>
      <c r="F25" s="44"/>
      <c r="G25" s="44"/>
      <c r="H25" s="44"/>
      <c r="I25" s="44"/>
      <c r="J25" s="44"/>
      <c r="K25" s="45">
        <v>18</v>
      </c>
      <c r="L25" s="51">
        <f t="shared" si="0"/>
        <v>75</v>
      </c>
      <c r="M25" s="57">
        <v>3</v>
      </c>
      <c r="N25" s="42" t="s">
        <v>3</v>
      </c>
      <c r="O25" s="43"/>
      <c r="P25" s="44"/>
      <c r="Q25" s="44"/>
      <c r="R25" s="44"/>
      <c r="S25" s="44"/>
      <c r="T25" s="44"/>
      <c r="U25" s="44"/>
      <c r="V25" s="45"/>
      <c r="W25" s="51"/>
      <c r="X25" s="41"/>
      <c r="Y25" s="42"/>
      <c r="Z25" s="54">
        <f t="shared" si="1"/>
        <v>75</v>
      </c>
      <c r="AA25" s="20">
        <f t="shared" si="2"/>
        <v>3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78">
        <v>5</v>
      </c>
      <c r="B26" s="71" t="s">
        <v>117</v>
      </c>
      <c r="C26" s="55" t="s">
        <v>116</v>
      </c>
      <c r="D26" s="58"/>
      <c r="E26" s="44"/>
      <c r="F26" s="44"/>
      <c r="G26" s="44"/>
      <c r="H26" s="44"/>
      <c r="I26" s="44"/>
      <c r="J26" s="44"/>
      <c r="K26" s="45"/>
      <c r="L26" s="51">
        <f t="shared" si="0"/>
        <v>0</v>
      </c>
      <c r="M26" s="57"/>
      <c r="N26" s="42"/>
      <c r="O26" s="43">
        <v>21</v>
      </c>
      <c r="P26" s="44">
        <v>14</v>
      </c>
      <c r="Q26" s="44">
        <v>21</v>
      </c>
      <c r="R26" s="44"/>
      <c r="S26" s="44"/>
      <c r="T26" s="44"/>
      <c r="U26" s="44"/>
      <c r="V26" s="45">
        <v>19</v>
      </c>
      <c r="W26" s="51">
        <f>SUM(O26:V26)</f>
        <v>75</v>
      </c>
      <c r="X26" s="41">
        <v>3</v>
      </c>
      <c r="Y26" s="42" t="s">
        <v>3</v>
      </c>
      <c r="Z26" s="54">
        <f t="shared" si="1"/>
        <v>75</v>
      </c>
      <c r="AA26" s="20">
        <f t="shared" si="2"/>
        <v>3</v>
      </c>
      <c r="AB26" s="2"/>
      <c r="AC26" s="2"/>
      <c r="AD26" s="2"/>
      <c r="AE26" s="2"/>
      <c r="AF26" s="2"/>
      <c r="AG26" s="3"/>
      <c r="AH26" s="3"/>
    </row>
    <row r="27" spans="1:34" ht="15.75" thickBot="1">
      <c r="A27" s="78">
        <v>6</v>
      </c>
      <c r="B27" s="71" t="s">
        <v>115</v>
      </c>
      <c r="C27" s="55" t="s">
        <v>114</v>
      </c>
      <c r="D27" s="58">
        <v>24</v>
      </c>
      <c r="E27" s="44">
        <v>10</v>
      </c>
      <c r="F27" s="44">
        <v>15</v>
      </c>
      <c r="G27" s="44"/>
      <c r="H27" s="44"/>
      <c r="I27" s="44"/>
      <c r="J27" s="44"/>
      <c r="K27" s="45">
        <v>26</v>
      </c>
      <c r="L27" s="51">
        <f t="shared" si="0"/>
        <v>75</v>
      </c>
      <c r="M27" s="57">
        <v>3</v>
      </c>
      <c r="N27" s="42" t="s">
        <v>3</v>
      </c>
      <c r="O27" s="43"/>
      <c r="P27" s="44"/>
      <c r="Q27" s="44"/>
      <c r="R27" s="44"/>
      <c r="S27" s="44"/>
      <c r="T27" s="44"/>
      <c r="U27" s="44"/>
      <c r="V27" s="45"/>
      <c r="W27" s="51"/>
      <c r="X27" s="41"/>
      <c r="Y27" s="42"/>
      <c r="Z27" s="54">
        <f t="shared" si="1"/>
        <v>75</v>
      </c>
      <c r="AA27" s="20">
        <f t="shared" si="2"/>
        <v>3</v>
      </c>
      <c r="AB27" s="2"/>
      <c r="AC27" s="2"/>
      <c r="AD27" s="2"/>
      <c r="AE27" s="2"/>
      <c r="AF27" s="2"/>
      <c r="AG27" s="3"/>
      <c r="AH27" s="3"/>
    </row>
    <row r="28" spans="1:34" ht="15.75" thickBot="1">
      <c r="A28" s="78">
        <v>7</v>
      </c>
      <c r="B28" s="71" t="s">
        <v>113</v>
      </c>
      <c r="C28" s="55" t="s">
        <v>112</v>
      </c>
      <c r="D28" s="58"/>
      <c r="E28" s="44"/>
      <c r="F28" s="44"/>
      <c r="G28" s="44"/>
      <c r="H28" s="44"/>
      <c r="I28" s="44"/>
      <c r="J28" s="44"/>
      <c r="K28" s="45"/>
      <c r="L28" s="51">
        <f t="shared" si="0"/>
        <v>0</v>
      </c>
      <c r="M28" s="57"/>
      <c r="N28" s="42"/>
      <c r="O28" s="43">
        <v>21</v>
      </c>
      <c r="P28" s="44">
        <v>20</v>
      </c>
      <c r="Q28" s="44"/>
      <c r="R28" s="44"/>
      <c r="S28" s="44"/>
      <c r="T28" s="44"/>
      <c r="U28" s="44"/>
      <c r="V28" s="45">
        <v>9</v>
      </c>
      <c r="W28" s="51">
        <f t="shared" ref="W28:W46" si="3">SUM(O28:V28)</f>
        <v>50</v>
      </c>
      <c r="X28" s="41">
        <v>2</v>
      </c>
      <c r="Y28" s="42" t="s">
        <v>4</v>
      </c>
      <c r="Z28" s="54">
        <f t="shared" si="1"/>
        <v>50</v>
      </c>
      <c r="AA28" s="20">
        <f t="shared" si="2"/>
        <v>2</v>
      </c>
      <c r="AB28" s="2"/>
      <c r="AC28" s="2"/>
      <c r="AD28" s="2"/>
      <c r="AE28" s="2"/>
      <c r="AF28" s="2"/>
      <c r="AG28" s="3"/>
      <c r="AH28" s="3"/>
    </row>
    <row r="29" spans="1:34" ht="15.75" thickBot="1">
      <c r="A29" s="78">
        <v>8</v>
      </c>
      <c r="B29" s="71" t="s">
        <v>111</v>
      </c>
      <c r="C29" s="55" t="s">
        <v>110</v>
      </c>
      <c r="D29" s="58">
        <v>27</v>
      </c>
      <c r="E29" s="44">
        <v>18</v>
      </c>
      <c r="F29" s="44">
        <v>27</v>
      </c>
      <c r="G29" s="44"/>
      <c r="H29" s="44"/>
      <c r="I29" s="44"/>
      <c r="J29" s="44"/>
      <c r="K29" s="45">
        <v>3</v>
      </c>
      <c r="L29" s="51">
        <f t="shared" si="0"/>
        <v>75</v>
      </c>
      <c r="M29" s="57">
        <v>3</v>
      </c>
      <c r="N29" s="42" t="s">
        <v>3</v>
      </c>
      <c r="O29" s="43"/>
      <c r="P29" s="44"/>
      <c r="Q29" s="44"/>
      <c r="R29" s="44"/>
      <c r="S29" s="44"/>
      <c r="T29" s="44"/>
      <c r="U29" s="44"/>
      <c r="V29" s="45"/>
      <c r="W29" s="51">
        <f t="shared" si="3"/>
        <v>0</v>
      </c>
      <c r="X29" s="41"/>
      <c r="Y29" s="42"/>
      <c r="Z29" s="54">
        <f t="shared" si="1"/>
        <v>75</v>
      </c>
      <c r="AA29" s="20">
        <f t="shared" si="2"/>
        <v>3</v>
      </c>
      <c r="AB29" s="2"/>
      <c r="AC29" s="2"/>
      <c r="AD29" s="2"/>
      <c r="AE29" s="2"/>
      <c r="AF29" s="2"/>
      <c r="AG29" s="3"/>
      <c r="AH29" s="3"/>
    </row>
    <row r="30" spans="1:34" ht="15.75" thickBot="1">
      <c r="A30" s="78">
        <v>9</v>
      </c>
      <c r="B30" s="71" t="s">
        <v>109</v>
      </c>
      <c r="C30" s="55" t="s">
        <v>108</v>
      </c>
      <c r="D30" s="58">
        <v>15</v>
      </c>
      <c r="E30" s="44">
        <v>15</v>
      </c>
      <c r="F30" s="44"/>
      <c r="G30" s="44"/>
      <c r="H30" s="44"/>
      <c r="I30" s="44"/>
      <c r="J30" s="44"/>
      <c r="K30" s="45">
        <v>20</v>
      </c>
      <c r="L30" s="51">
        <f t="shared" si="0"/>
        <v>50</v>
      </c>
      <c r="M30" s="57">
        <v>2</v>
      </c>
      <c r="N30" s="42" t="s">
        <v>4</v>
      </c>
      <c r="O30" s="43"/>
      <c r="P30" s="44"/>
      <c r="Q30" s="44"/>
      <c r="R30" s="44"/>
      <c r="S30" s="44"/>
      <c r="T30" s="44"/>
      <c r="U30" s="44"/>
      <c r="V30" s="45"/>
      <c r="W30" s="51">
        <f t="shared" si="3"/>
        <v>0</v>
      </c>
      <c r="X30" s="41"/>
      <c r="Y30" s="42"/>
      <c r="Z30" s="54">
        <f t="shared" si="1"/>
        <v>50</v>
      </c>
      <c r="AA30" s="20">
        <f t="shared" si="2"/>
        <v>2</v>
      </c>
      <c r="AB30" s="2"/>
      <c r="AC30" s="2"/>
      <c r="AD30" s="2"/>
      <c r="AE30" s="2"/>
      <c r="AF30" s="2"/>
      <c r="AG30" s="3"/>
      <c r="AH30" s="3"/>
    </row>
    <row r="31" spans="1:34" ht="15.75" thickBot="1">
      <c r="A31" s="78">
        <v>10</v>
      </c>
      <c r="B31" s="71" t="s">
        <v>107</v>
      </c>
      <c r="C31" s="55" t="s">
        <v>106</v>
      </c>
      <c r="D31" s="58">
        <v>17</v>
      </c>
      <c r="E31" s="44"/>
      <c r="F31" s="44"/>
      <c r="G31" s="44"/>
      <c r="H31" s="44"/>
      <c r="I31" s="44"/>
      <c r="J31" s="44"/>
      <c r="K31" s="45">
        <v>8</v>
      </c>
      <c r="L31" s="51">
        <f t="shared" si="0"/>
        <v>25</v>
      </c>
      <c r="M31" s="57">
        <v>1</v>
      </c>
      <c r="N31" s="42" t="s">
        <v>4</v>
      </c>
      <c r="O31" s="43"/>
      <c r="P31" s="44"/>
      <c r="Q31" s="44"/>
      <c r="R31" s="44"/>
      <c r="S31" s="44"/>
      <c r="T31" s="44"/>
      <c r="U31" s="44"/>
      <c r="V31" s="45"/>
      <c r="W31" s="51">
        <f t="shared" si="3"/>
        <v>0</v>
      </c>
      <c r="X31" s="41"/>
      <c r="Y31" s="42"/>
      <c r="Z31" s="54">
        <f t="shared" si="1"/>
        <v>25</v>
      </c>
      <c r="AA31" s="20">
        <f t="shared" si="2"/>
        <v>1</v>
      </c>
      <c r="AB31" s="2"/>
      <c r="AC31" s="2"/>
      <c r="AD31" s="2"/>
      <c r="AE31" s="2"/>
      <c r="AF31" s="2"/>
      <c r="AG31" s="3"/>
      <c r="AH31" s="3"/>
    </row>
    <row r="32" spans="1:34" ht="15.75" thickBot="1">
      <c r="A32" s="78">
        <v>11</v>
      </c>
      <c r="B32" s="71" t="s">
        <v>105</v>
      </c>
      <c r="C32" s="55" t="s">
        <v>104</v>
      </c>
      <c r="D32" s="58">
        <v>18</v>
      </c>
      <c r="E32" s="44"/>
      <c r="F32" s="44"/>
      <c r="G32" s="44"/>
      <c r="H32" s="44"/>
      <c r="I32" s="44"/>
      <c r="J32" s="44"/>
      <c r="K32" s="45">
        <v>7</v>
      </c>
      <c r="L32" s="51">
        <f t="shared" si="0"/>
        <v>25</v>
      </c>
      <c r="M32" s="57">
        <v>1</v>
      </c>
      <c r="N32" s="42" t="s">
        <v>4</v>
      </c>
      <c r="O32" s="43"/>
      <c r="P32" s="44"/>
      <c r="Q32" s="44"/>
      <c r="R32" s="44"/>
      <c r="S32" s="44"/>
      <c r="T32" s="44"/>
      <c r="U32" s="44"/>
      <c r="V32" s="45"/>
      <c r="W32" s="51">
        <f t="shared" si="3"/>
        <v>0</v>
      </c>
      <c r="X32" s="41"/>
      <c r="Y32" s="42"/>
      <c r="Z32" s="54">
        <f t="shared" si="1"/>
        <v>25</v>
      </c>
      <c r="AA32" s="20">
        <f t="shared" si="2"/>
        <v>1</v>
      </c>
      <c r="AB32" s="2"/>
      <c r="AC32" s="2"/>
      <c r="AD32" s="2"/>
      <c r="AE32" s="2"/>
      <c r="AF32" s="2"/>
      <c r="AG32" s="3"/>
      <c r="AH32" s="3"/>
    </row>
    <row r="33" spans="1:34" ht="15.75" thickBot="1">
      <c r="A33" s="78">
        <v>12</v>
      </c>
      <c r="B33" s="71" t="s">
        <v>103</v>
      </c>
      <c r="C33" s="55" t="s">
        <v>102</v>
      </c>
      <c r="D33" s="58">
        <v>18</v>
      </c>
      <c r="E33" s="44">
        <v>12</v>
      </c>
      <c r="F33" s="44">
        <v>18</v>
      </c>
      <c r="G33" s="44"/>
      <c r="H33" s="44"/>
      <c r="I33" s="44"/>
      <c r="J33" s="44"/>
      <c r="K33" s="45">
        <v>27</v>
      </c>
      <c r="L33" s="51">
        <f t="shared" si="0"/>
        <v>75</v>
      </c>
      <c r="M33" s="57">
        <v>3</v>
      </c>
      <c r="N33" s="42" t="s">
        <v>3</v>
      </c>
      <c r="O33" s="43"/>
      <c r="P33" s="44"/>
      <c r="Q33" s="44"/>
      <c r="R33" s="44"/>
      <c r="S33" s="44"/>
      <c r="T33" s="44"/>
      <c r="U33" s="44"/>
      <c r="V33" s="45"/>
      <c r="W33" s="51">
        <f t="shared" si="3"/>
        <v>0</v>
      </c>
      <c r="X33" s="41"/>
      <c r="Y33" s="42"/>
      <c r="Z33" s="54">
        <f t="shared" si="1"/>
        <v>75</v>
      </c>
      <c r="AA33" s="20">
        <f t="shared" si="2"/>
        <v>3</v>
      </c>
      <c r="AB33" s="2"/>
      <c r="AC33" s="2"/>
      <c r="AD33" s="2"/>
      <c r="AE33" s="2"/>
      <c r="AF33" s="2"/>
      <c r="AG33" s="3"/>
      <c r="AH33" s="3"/>
    </row>
    <row r="34" spans="1:34" ht="15.75" thickBot="1">
      <c r="A34" s="78">
        <v>13</v>
      </c>
      <c r="B34" s="71" t="s">
        <v>101</v>
      </c>
      <c r="C34" s="55" t="s">
        <v>100</v>
      </c>
      <c r="D34" s="58">
        <v>21</v>
      </c>
      <c r="E34" s="44">
        <v>20</v>
      </c>
      <c r="F34" s="44"/>
      <c r="G34" s="44"/>
      <c r="H34" s="44"/>
      <c r="I34" s="44"/>
      <c r="J34" s="44"/>
      <c r="K34" s="45">
        <v>34</v>
      </c>
      <c r="L34" s="51">
        <f t="shared" si="0"/>
        <v>75</v>
      </c>
      <c r="M34" s="57">
        <v>3</v>
      </c>
      <c r="N34" s="42" t="s">
        <v>4</v>
      </c>
      <c r="O34" s="43"/>
      <c r="P34" s="44"/>
      <c r="Q34" s="44"/>
      <c r="R34" s="44"/>
      <c r="S34" s="44"/>
      <c r="T34" s="44"/>
      <c r="U34" s="44"/>
      <c r="V34" s="45"/>
      <c r="W34" s="51">
        <f t="shared" si="3"/>
        <v>0</v>
      </c>
      <c r="X34" s="41"/>
      <c r="Y34" s="42"/>
      <c r="Z34" s="54">
        <f t="shared" si="1"/>
        <v>75</v>
      </c>
      <c r="AA34" s="20">
        <f t="shared" si="2"/>
        <v>3</v>
      </c>
      <c r="AB34" s="2"/>
      <c r="AC34" s="2"/>
      <c r="AD34" s="2"/>
      <c r="AE34" s="2"/>
      <c r="AF34" s="2"/>
      <c r="AG34" s="3"/>
      <c r="AH34" s="3"/>
    </row>
    <row r="35" spans="1:34" ht="15.75" thickBot="1">
      <c r="A35" s="78">
        <v>14</v>
      </c>
      <c r="B35" s="71" t="s">
        <v>99</v>
      </c>
      <c r="C35" s="55" t="s">
        <v>98</v>
      </c>
      <c r="D35" s="58">
        <v>21</v>
      </c>
      <c r="E35" s="44"/>
      <c r="F35" s="44"/>
      <c r="G35" s="44"/>
      <c r="H35" s="44"/>
      <c r="I35" s="44"/>
      <c r="J35" s="44"/>
      <c r="K35" s="45">
        <v>4</v>
      </c>
      <c r="L35" s="51">
        <f t="shared" si="0"/>
        <v>25</v>
      </c>
      <c r="M35" s="57">
        <v>1</v>
      </c>
      <c r="N35" s="42" t="s">
        <v>4</v>
      </c>
      <c r="O35" s="58"/>
      <c r="P35" s="44"/>
      <c r="Q35" s="44"/>
      <c r="R35" s="44"/>
      <c r="S35" s="44"/>
      <c r="T35" s="44"/>
      <c r="U35" s="44"/>
      <c r="V35" s="45"/>
      <c r="W35" s="51">
        <f t="shared" si="3"/>
        <v>0</v>
      </c>
      <c r="X35" s="41"/>
      <c r="Y35" s="42"/>
      <c r="Z35" s="54">
        <f t="shared" si="1"/>
        <v>25</v>
      </c>
      <c r="AA35" s="20">
        <f t="shared" si="2"/>
        <v>1</v>
      </c>
      <c r="AB35" s="2"/>
      <c r="AC35" s="2"/>
      <c r="AD35" s="2"/>
      <c r="AE35" s="2"/>
      <c r="AF35" s="2"/>
      <c r="AG35" s="3"/>
      <c r="AH35" s="3"/>
    </row>
    <row r="36" spans="1:34" ht="15.75" thickBot="1">
      <c r="A36" s="78">
        <v>15</v>
      </c>
      <c r="B36" s="71" t="s">
        <v>97</v>
      </c>
      <c r="C36" s="55" t="s">
        <v>96</v>
      </c>
      <c r="D36" s="58"/>
      <c r="E36" s="44"/>
      <c r="F36" s="44"/>
      <c r="G36" s="44"/>
      <c r="H36" s="44"/>
      <c r="I36" s="44"/>
      <c r="J36" s="44"/>
      <c r="K36" s="45"/>
      <c r="L36" s="51">
        <f t="shared" si="0"/>
        <v>0</v>
      </c>
      <c r="M36" s="57"/>
      <c r="N36" s="42"/>
      <c r="O36" s="43">
        <v>18</v>
      </c>
      <c r="P36" s="44">
        <v>15</v>
      </c>
      <c r="Q36" s="44"/>
      <c r="R36" s="44"/>
      <c r="S36" s="44"/>
      <c r="T36" s="44"/>
      <c r="U36" s="44"/>
      <c r="V36" s="45">
        <v>17</v>
      </c>
      <c r="W36" s="51">
        <f t="shared" si="3"/>
        <v>50</v>
      </c>
      <c r="X36" s="41">
        <v>2</v>
      </c>
      <c r="Y36" s="42" t="s">
        <v>4</v>
      </c>
      <c r="Z36" s="54">
        <f t="shared" si="1"/>
        <v>50</v>
      </c>
      <c r="AA36" s="20">
        <f t="shared" si="2"/>
        <v>2</v>
      </c>
      <c r="AB36" s="2"/>
      <c r="AC36" s="2"/>
      <c r="AD36" s="2"/>
      <c r="AE36" s="2"/>
      <c r="AF36" s="2"/>
      <c r="AG36" s="3"/>
      <c r="AH36" s="3"/>
    </row>
    <row r="37" spans="1:34" ht="15.75" thickBot="1">
      <c r="A37" s="78">
        <v>16</v>
      </c>
      <c r="B37" s="71" t="s">
        <v>95</v>
      </c>
      <c r="C37" s="55" t="s">
        <v>44</v>
      </c>
      <c r="D37" s="58"/>
      <c r="E37" s="44"/>
      <c r="F37" s="44"/>
      <c r="G37" s="44"/>
      <c r="H37" s="44"/>
      <c r="I37" s="44"/>
      <c r="J37" s="44"/>
      <c r="K37" s="45"/>
      <c r="L37" s="51">
        <f t="shared" si="0"/>
        <v>0</v>
      </c>
      <c r="M37" s="57"/>
      <c r="N37" s="42"/>
      <c r="O37" s="43">
        <v>30</v>
      </c>
      <c r="P37" s="44">
        <v>18</v>
      </c>
      <c r="Q37" s="44"/>
      <c r="R37" s="44">
        <v>27</v>
      </c>
      <c r="S37" s="44"/>
      <c r="T37" s="44"/>
      <c r="U37" s="44"/>
      <c r="V37" s="45">
        <v>15</v>
      </c>
      <c r="W37" s="51">
        <f t="shared" si="3"/>
        <v>90</v>
      </c>
      <c r="X37" s="41">
        <v>3</v>
      </c>
      <c r="Y37" s="42" t="s">
        <v>4</v>
      </c>
      <c r="Z37" s="54">
        <f t="shared" si="1"/>
        <v>90</v>
      </c>
      <c r="AA37" s="20">
        <f t="shared" si="2"/>
        <v>3</v>
      </c>
      <c r="AB37" s="2"/>
      <c r="AC37" s="2"/>
      <c r="AD37" s="2"/>
      <c r="AE37" s="2"/>
      <c r="AF37" s="2"/>
      <c r="AG37" s="3"/>
      <c r="AH37" s="3"/>
    </row>
    <row r="38" spans="1:34" ht="15.75" thickBot="1">
      <c r="A38" s="78">
        <v>17</v>
      </c>
      <c r="B38" s="71" t="s">
        <v>94</v>
      </c>
      <c r="C38" s="55" t="s">
        <v>93</v>
      </c>
      <c r="D38" s="58">
        <v>30</v>
      </c>
      <c r="E38" s="44">
        <v>18</v>
      </c>
      <c r="F38" s="44">
        <v>27</v>
      </c>
      <c r="G38" s="44"/>
      <c r="H38" s="44"/>
      <c r="I38" s="44"/>
      <c r="J38" s="44"/>
      <c r="K38" s="45">
        <v>15</v>
      </c>
      <c r="L38" s="51">
        <f t="shared" si="0"/>
        <v>90</v>
      </c>
      <c r="M38" s="57">
        <v>3</v>
      </c>
      <c r="N38" s="41" t="s">
        <v>3</v>
      </c>
      <c r="O38" s="43"/>
      <c r="P38" s="44"/>
      <c r="Q38" s="44"/>
      <c r="R38" s="44"/>
      <c r="S38" s="44"/>
      <c r="T38" s="44"/>
      <c r="U38" s="44"/>
      <c r="V38" s="45"/>
      <c r="W38" s="51">
        <f t="shared" si="3"/>
        <v>0</v>
      </c>
      <c r="X38" s="41"/>
      <c r="Y38" s="42"/>
      <c r="Z38" s="54">
        <f t="shared" si="1"/>
        <v>90</v>
      </c>
      <c r="AA38" s="20">
        <f t="shared" si="2"/>
        <v>3</v>
      </c>
      <c r="AB38" s="2"/>
      <c r="AC38" s="2"/>
      <c r="AD38" s="2"/>
      <c r="AE38" s="2"/>
      <c r="AF38" s="2"/>
      <c r="AG38" s="3"/>
      <c r="AH38" s="3"/>
    </row>
    <row r="39" spans="1:34" ht="15.75" thickBot="1">
      <c r="A39" s="78">
        <v>18</v>
      </c>
      <c r="B39" s="71" t="s">
        <v>92</v>
      </c>
      <c r="C39" s="55" t="s">
        <v>91</v>
      </c>
      <c r="D39" s="58"/>
      <c r="E39" s="44"/>
      <c r="F39" s="44"/>
      <c r="G39" s="44"/>
      <c r="H39" s="44"/>
      <c r="I39" s="44"/>
      <c r="J39" s="44"/>
      <c r="K39" s="45"/>
      <c r="L39" s="51"/>
      <c r="M39" s="57"/>
      <c r="N39" s="41"/>
      <c r="O39" s="43">
        <v>6</v>
      </c>
      <c r="P39" s="44">
        <v>8</v>
      </c>
      <c r="Q39" s="44"/>
      <c r="R39" s="44">
        <v>12</v>
      </c>
      <c r="S39" s="44"/>
      <c r="T39" s="44"/>
      <c r="U39" s="44"/>
      <c r="V39" s="45">
        <v>24</v>
      </c>
      <c r="W39" s="51">
        <f t="shared" si="3"/>
        <v>50</v>
      </c>
      <c r="X39" s="41">
        <v>2</v>
      </c>
      <c r="Y39" s="42" t="s">
        <v>4</v>
      </c>
      <c r="Z39" s="54">
        <f t="shared" si="1"/>
        <v>50</v>
      </c>
      <c r="AA39" s="20">
        <f t="shared" si="2"/>
        <v>2</v>
      </c>
      <c r="AB39" s="2"/>
      <c r="AC39" s="2"/>
      <c r="AD39" s="2"/>
      <c r="AE39" s="2"/>
      <c r="AF39" s="2"/>
      <c r="AG39" s="3"/>
      <c r="AH39" s="3"/>
    </row>
    <row r="40" spans="1:34" ht="15.75" thickBot="1">
      <c r="A40" s="78">
        <v>19</v>
      </c>
      <c r="B40" s="71" t="s">
        <v>90</v>
      </c>
      <c r="C40" s="55" t="s">
        <v>47</v>
      </c>
      <c r="D40" s="58"/>
      <c r="E40" s="44"/>
      <c r="F40" s="44"/>
      <c r="G40" s="44"/>
      <c r="H40" s="44"/>
      <c r="I40" s="44"/>
      <c r="J40" s="44"/>
      <c r="K40" s="45"/>
      <c r="L40" s="51">
        <f t="shared" ref="L40:L46" si="4">SUM(D40:K40)</f>
        <v>0</v>
      </c>
      <c r="M40" s="57"/>
      <c r="N40" s="41"/>
      <c r="O40" s="43"/>
      <c r="P40" s="44">
        <v>30</v>
      </c>
      <c r="Q40" s="44"/>
      <c r="R40" s="44"/>
      <c r="S40" s="44"/>
      <c r="T40" s="44"/>
      <c r="U40" s="44"/>
      <c r="V40" s="45">
        <v>45</v>
      </c>
      <c r="W40" s="51">
        <f t="shared" si="3"/>
        <v>75</v>
      </c>
      <c r="X40" s="41">
        <v>3</v>
      </c>
      <c r="Y40" s="42" t="s">
        <v>4</v>
      </c>
      <c r="Z40" s="54">
        <f t="shared" si="1"/>
        <v>75</v>
      </c>
      <c r="AA40" s="20">
        <f t="shared" si="2"/>
        <v>3</v>
      </c>
      <c r="AB40" s="2"/>
      <c r="AC40" s="2"/>
      <c r="AD40" s="2"/>
      <c r="AE40" s="2"/>
      <c r="AF40" s="2"/>
      <c r="AG40" s="3"/>
      <c r="AH40" s="3"/>
    </row>
    <row r="41" spans="1:34" ht="15.75" thickBot="1">
      <c r="A41" s="78">
        <v>20</v>
      </c>
      <c r="B41" s="71" t="s">
        <v>89</v>
      </c>
      <c r="C41" s="55"/>
      <c r="D41" s="58"/>
      <c r="E41" s="44"/>
      <c r="F41" s="44"/>
      <c r="G41" s="44"/>
      <c r="H41" s="44"/>
      <c r="I41" s="44"/>
      <c r="J41" s="44"/>
      <c r="K41" s="45"/>
      <c r="L41" s="51">
        <f t="shared" si="4"/>
        <v>0</v>
      </c>
      <c r="M41" s="57"/>
      <c r="N41" s="41"/>
      <c r="O41" s="43"/>
      <c r="P41" s="44">
        <v>18</v>
      </c>
      <c r="Q41" s="44">
        <v>27</v>
      </c>
      <c r="R41" s="44"/>
      <c r="S41" s="44"/>
      <c r="T41" s="44"/>
      <c r="U41" s="44"/>
      <c r="V41" s="45">
        <v>5</v>
      </c>
      <c r="W41" s="51">
        <f t="shared" si="3"/>
        <v>50</v>
      </c>
      <c r="X41" s="41">
        <v>2</v>
      </c>
      <c r="Y41" s="42" t="s">
        <v>4</v>
      </c>
      <c r="Z41" s="54">
        <f t="shared" si="1"/>
        <v>50</v>
      </c>
      <c r="AA41" s="20">
        <f t="shared" si="2"/>
        <v>2</v>
      </c>
      <c r="AB41" s="2"/>
      <c r="AC41" s="2"/>
      <c r="AD41" s="2"/>
      <c r="AE41" s="2"/>
      <c r="AF41" s="2"/>
      <c r="AG41" s="3"/>
      <c r="AH41" s="3"/>
    </row>
    <row r="42" spans="1:34" ht="15.75" thickBot="1">
      <c r="A42" s="78">
        <v>21</v>
      </c>
      <c r="B42" s="71" t="s">
        <v>88</v>
      </c>
      <c r="C42" s="55"/>
      <c r="D42" s="58"/>
      <c r="E42" s="44"/>
      <c r="F42" s="44"/>
      <c r="G42" s="44"/>
      <c r="H42" s="44"/>
      <c r="I42" s="44"/>
      <c r="J42" s="44"/>
      <c r="K42" s="45"/>
      <c r="L42" s="51">
        <f t="shared" si="4"/>
        <v>0</v>
      </c>
      <c r="M42" s="57"/>
      <c r="N42" s="41"/>
      <c r="O42" s="43"/>
      <c r="P42" s="44">
        <v>18</v>
      </c>
      <c r="Q42" s="44">
        <v>27</v>
      </c>
      <c r="R42" s="44"/>
      <c r="S42" s="44"/>
      <c r="T42" s="44"/>
      <c r="U42" s="44"/>
      <c r="V42" s="45">
        <v>5</v>
      </c>
      <c r="W42" s="51">
        <f t="shared" si="3"/>
        <v>50</v>
      </c>
      <c r="X42" s="41">
        <v>2</v>
      </c>
      <c r="Y42" s="42" t="s">
        <v>4</v>
      </c>
      <c r="Z42" s="54">
        <f t="shared" si="1"/>
        <v>50</v>
      </c>
      <c r="AA42" s="20">
        <f t="shared" si="2"/>
        <v>2</v>
      </c>
      <c r="AB42" s="2"/>
      <c r="AC42" s="2"/>
      <c r="AD42" s="2"/>
      <c r="AE42" s="2"/>
      <c r="AF42" s="2"/>
      <c r="AG42" s="3"/>
      <c r="AH42" s="3"/>
    </row>
    <row r="43" spans="1:34" ht="15.75" thickBot="1">
      <c r="A43" s="78">
        <v>22</v>
      </c>
      <c r="B43" s="71" t="s">
        <v>87</v>
      </c>
      <c r="C43" s="55"/>
      <c r="D43" s="58"/>
      <c r="E43" s="44"/>
      <c r="F43" s="44"/>
      <c r="G43" s="44"/>
      <c r="H43" s="44"/>
      <c r="I43" s="44"/>
      <c r="J43" s="44"/>
      <c r="K43" s="45"/>
      <c r="L43" s="51">
        <f t="shared" si="4"/>
        <v>0</v>
      </c>
      <c r="M43" s="57"/>
      <c r="N43" s="42"/>
      <c r="O43" s="43"/>
      <c r="P43" s="44">
        <v>18</v>
      </c>
      <c r="Q43" s="44">
        <v>27</v>
      </c>
      <c r="R43" s="44"/>
      <c r="S43" s="44"/>
      <c r="T43" s="44"/>
      <c r="U43" s="44"/>
      <c r="V43" s="45">
        <v>5</v>
      </c>
      <c r="W43" s="51">
        <f t="shared" si="3"/>
        <v>50</v>
      </c>
      <c r="X43" s="41">
        <v>2</v>
      </c>
      <c r="Y43" s="42" t="s">
        <v>4</v>
      </c>
      <c r="Z43" s="54">
        <f t="shared" si="1"/>
        <v>50</v>
      </c>
      <c r="AA43" s="20">
        <f t="shared" si="2"/>
        <v>2</v>
      </c>
      <c r="AB43" s="2"/>
      <c r="AC43" s="2"/>
      <c r="AD43" s="2"/>
      <c r="AE43" s="2"/>
      <c r="AF43" s="2"/>
      <c r="AG43" s="3"/>
      <c r="AH43" s="3"/>
    </row>
    <row r="44" spans="1:34" s="8" customFormat="1" ht="15.75" thickBot="1">
      <c r="A44" s="82">
        <v>23</v>
      </c>
      <c r="B44" s="72" t="s">
        <v>46</v>
      </c>
      <c r="C44" s="55"/>
      <c r="D44" s="58"/>
      <c r="E44" s="44"/>
      <c r="F44" s="44"/>
      <c r="G44" s="44"/>
      <c r="H44" s="44"/>
      <c r="I44" s="44">
        <v>90</v>
      </c>
      <c r="J44" s="44"/>
      <c r="K44" s="45"/>
      <c r="L44" s="51">
        <f t="shared" si="4"/>
        <v>90</v>
      </c>
      <c r="M44" s="57">
        <v>3</v>
      </c>
      <c r="N44" s="42" t="s">
        <v>4</v>
      </c>
      <c r="O44" s="43"/>
      <c r="P44" s="44"/>
      <c r="Q44" s="44"/>
      <c r="R44" s="44"/>
      <c r="S44" s="44"/>
      <c r="T44" s="44">
        <v>120</v>
      </c>
      <c r="U44" s="44"/>
      <c r="V44" s="45"/>
      <c r="W44" s="51">
        <f t="shared" si="3"/>
        <v>120</v>
      </c>
      <c r="X44" s="59">
        <v>4</v>
      </c>
      <c r="Y44" s="42" t="s">
        <v>4</v>
      </c>
      <c r="Z44" s="54">
        <f t="shared" si="1"/>
        <v>210</v>
      </c>
      <c r="AA44" s="20">
        <f t="shared" si="2"/>
        <v>7</v>
      </c>
      <c r="AB44" s="6"/>
      <c r="AC44" s="6"/>
      <c r="AD44" s="6"/>
      <c r="AE44" s="6"/>
      <c r="AF44" s="6"/>
      <c r="AG44" s="7"/>
      <c r="AH44" s="7"/>
    </row>
    <row r="45" spans="1:34" s="8" customFormat="1" ht="15.75" thickBot="1">
      <c r="A45" s="99">
        <v>24</v>
      </c>
      <c r="B45" s="72" t="s">
        <v>86</v>
      </c>
      <c r="C45" s="55"/>
      <c r="D45" s="98"/>
      <c r="E45" s="94"/>
      <c r="F45" s="94"/>
      <c r="G45" s="94"/>
      <c r="H45" s="94"/>
      <c r="I45" s="94"/>
      <c r="J45" s="94"/>
      <c r="K45" s="93"/>
      <c r="L45" s="51">
        <f t="shared" si="4"/>
        <v>0</v>
      </c>
      <c r="M45" s="97"/>
      <c r="N45" s="96"/>
      <c r="O45" s="95"/>
      <c r="P45" s="94"/>
      <c r="Q45" s="94"/>
      <c r="R45" s="94"/>
      <c r="S45" s="94"/>
      <c r="T45" s="94">
        <v>120</v>
      </c>
      <c r="U45" s="94"/>
      <c r="V45" s="93"/>
      <c r="W45" s="51">
        <f t="shared" si="3"/>
        <v>120</v>
      </c>
      <c r="X45" s="92">
        <v>4</v>
      </c>
      <c r="Y45" s="42" t="s">
        <v>4</v>
      </c>
      <c r="Z45" s="54">
        <f t="shared" si="1"/>
        <v>120</v>
      </c>
      <c r="AA45" s="91">
        <f t="shared" si="2"/>
        <v>4</v>
      </c>
      <c r="AB45" s="6"/>
      <c r="AC45" s="6"/>
      <c r="AD45" s="6"/>
      <c r="AE45" s="6"/>
      <c r="AF45" s="6"/>
      <c r="AG45" s="7"/>
      <c r="AH45" s="7"/>
    </row>
    <row r="46" spans="1:34" ht="19.5" thickBot="1">
      <c r="A46" s="60"/>
      <c r="B46" s="73" t="s">
        <v>5</v>
      </c>
      <c r="C46" s="55"/>
      <c r="D46" s="62">
        <f t="shared" ref="D46:K46" si="5">SUM(D22:D45)</f>
        <v>257</v>
      </c>
      <c r="E46" s="62">
        <f t="shared" si="5"/>
        <v>145</v>
      </c>
      <c r="F46" s="62">
        <f t="shared" si="5"/>
        <v>114</v>
      </c>
      <c r="G46" s="62">
        <f t="shared" si="5"/>
        <v>0</v>
      </c>
      <c r="H46" s="62">
        <f t="shared" si="5"/>
        <v>0</v>
      </c>
      <c r="I46" s="62">
        <f t="shared" si="5"/>
        <v>90</v>
      </c>
      <c r="J46" s="62">
        <f t="shared" si="5"/>
        <v>0</v>
      </c>
      <c r="K46" s="63">
        <f t="shared" si="5"/>
        <v>213</v>
      </c>
      <c r="L46" s="62">
        <f t="shared" si="4"/>
        <v>819</v>
      </c>
      <c r="M46" s="62">
        <f>SUM(M22:M45)</f>
        <v>31</v>
      </c>
      <c r="N46" s="64"/>
      <c r="O46" s="63">
        <f t="shared" ref="O46:V46" si="6">SUM(O22:O45)</f>
        <v>96</v>
      </c>
      <c r="P46" s="63">
        <f t="shared" si="6"/>
        <v>159</v>
      </c>
      <c r="Q46" s="63">
        <f t="shared" si="6"/>
        <v>102</v>
      </c>
      <c r="R46" s="63">
        <f t="shared" si="6"/>
        <v>39</v>
      </c>
      <c r="S46" s="63">
        <f t="shared" si="6"/>
        <v>0</v>
      </c>
      <c r="T46" s="63">
        <f t="shared" si="6"/>
        <v>240</v>
      </c>
      <c r="U46" s="63">
        <f t="shared" si="6"/>
        <v>0</v>
      </c>
      <c r="V46" s="63">
        <f t="shared" si="6"/>
        <v>144</v>
      </c>
      <c r="W46" s="62">
        <f t="shared" si="3"/>
        <v>780</v>
      </c>
      <c r="X46" s="63">
        <f>SUM(X22:X45)</f>
        <v>29</v>
      </c>
      <c r="Y46" s="62"/>
      <c r="Z46" s="64">
        <f>SUM(Z22:Z45)</f>
        <v>1599</v>
      </c>
      <c r="AA46" s="21">
        <f t="shared" si="2"/>
        <v>60</v>
      </c>
      <c r="AB46" s="1"/>
      <c r="AC46" s="1"/>
      <c r="AD46" s="1"/>
      <c r="AE46" s="1"/>
      <c r="AF46" s="1"/>
    </row>
    <row r="47" spans="1:34" ht="19.5" thickBot="1">
      <c r="A47" s="65"/>
      <c r="B47" s="66" t="s">
        <v>1</v>
      </c>
      <c r="C47" s="66"/>
      <c r="D47" s="140">
        <f>SUM(D46:K46)</f>
        <v>819</v>
      </c>
      <c r="E47" s="141"/>
      <c r="F47" s="141"/>
      <c r="G47" s="141"/>
      <c r="H47" s="141"/>
      <c r="I47" s="141"/>
      <c r="J47" s="141"/>
      <c r="K47" s="142"/>
      <c r="L47" s="90"/>
      <c r="M47" s="67"/>
      <c r="N47" s="89"/>
      <c r="O47" s="143">
        <f>SUM(O46:V46)</f>
        <v>780</v>
      </c>
      <c r="P47" s="141"/>
      <c r="Q47" s="141"/>
      <c r="R47" s="141"/>
      <c r="S47" s="141"/>
      <c r="T47" s="141"/>
      <c r="U47" s="141"/>
      <c r="V47" s="144"/>
      <c r="W47" s="90"/>
      <c r="X47" s="90"/>
      <c r="Y47" s="67"/>
      <c r="Z47" s="68">
        <f>SUM(D47:K47)+SUM(O47:V47)</f>
        <v>1599</v>
      </c>
      <c r="AA47" s="22">
        <f>SUM(AA22:AA46)</f>
        <v>120</v>
      </c>
      <c r="AB47" s="1"/>
      <c r="AC47" s="1"/>
      <c r="AD47" s="1"/>
      <c r="AE47" s="1"/>
      <c r="AF47" s="1"/>
    </row>
    <row r="48" spans="1:34" ht="19.5" thickBot="1">
      <c r="A48" s="80"/>
      <c r="B48" s="61" t="s">
        <v>36</v>
      </c>
      <c r="C48" s="81"/>
      <c r="D48" s="137">
        <f>D47-K46</f>
        <v>606</v>
      </c>
      <c r="E48" s="138"/>
      <c r="F48" s="138"/>
      <c r="G48" s="138"/>
      <c r="H48" s="138"/>
      <c r="I48" s="138"/>
      <c r="J48" s="138"/>
      <c r="K48" s="139"/>
      <c r="L48" s="63"/>
      <c r="M48" s="63"/>
      <c r="N48" s="63"/>
      <c r="O48" s="137">
        <f>O47-V46</f>
        <v>636</v>
      </c>
      <c r="P48" s="138"/>
      <c r="Q48" s="138"/>
      <c r="R48" s="138"/>
      <c r="S48" s="138"/>
      <c r="T48" s="138"/>
      <c r="U48" s="138"/>
      <c r="V48" s="139"/>
      <c r="W48" s="63"/>
      <c r="X48" s="63"/>
      <c r="Y48" s="63"/>
      <c r="Z48" s="69"/>
      <c r="AA48" s="21"/>
      <c r="AB48" s="1"/>
      <c r="AC48" s="1"/>
      <c r="AD48" s="1"/>
      <c r="AE48" s="1"/>
      <c r="AF48" s="1"/>
    </row>
    <row r="49" spans="1:34" ht="15">
      <c r="A49" s="2"/>
      <c r="B49" s="79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2"/>
      <c r="AC49" s="2"/>
      <c r="AD49" s="2"/>
      <c r="AE49" s="2"/>
      <c r="AF49" s="2"/>
      <c r="AG49" s="3"/>
      <c r="AH49" s="3"/>
    </row>
    <row r="50" spans="1:34" ht="15">
      <c r="A50" s="2"/>
      <c r="B50" s="5" t="s">
        <v>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  <c r="AH50" s="3"/>
    </row>
    <row r="51" spans="1:34" ht="15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3"/>
    </row>
    <row r="52" spans="1:34" ht="15">
      <c r="A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3"/>
      <c r="AH52" s="3"/>
    </row>
    <row r="53" spans="1:34" ht="15">
      <c r="A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"/>
      <c r="AH53" s="3"/>
    </row>
    <row r="54" spans="1:34" ht="15">
      <c r="A54" s="2"/>
      <c r="B54" s="2" t="s">
        <v>41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"/>
      <c r="AH54" s="3"/>
    </row>
    <row r="55" spans="1:3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H55" s="3"/>
    </row>
    <row r="56" spans="1:3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"/>
      <c r="AH56" s="3"/>
    </row>
    <row r="57" spans="1:34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3"/>
      <c r="AH57" s="3"/>
    </row>
    <row r="58" spans="1:34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3"/>
      <c r="AH58" s="3"/>
    </row>
    <row r="59" spans="1:34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3"/>
      <c r="AH59" s="3"/>
    </row>
    <row r="60" spans="1:3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3"/>
      <c r="AH60" s="3"/>
    </row>
    <row r="61" spans="1:34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  <c r="AH61" s="3"/>
    </row>
    <row r="62" spans="1:34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3"/>
      <c r="AH62" s="3"/>
    </row>
    <row r="63" spans="1:34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3"/>
      <c r="AH63" s="3"/>
    </row>
    <row r="64" spans="1:34" ht="18.7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8.75">
      <c r="B167" s="1"/>
    </row>
  </sheetData>
  <mergeCells count="12">
    <mergeCell ref="D48:K48"/>
    <mergeCell ref="O48:V48"/>
    <mergeCell ref="D47:K47"/>
    <mergeCell ref="O47:V47"/>
    <mergeCell ref="AA19:AA21"/>
    <mergeCell ref="Z19:Z21"/>
    <mergeCell ref="C19:C21"/>
    <mergeCell ref="B19:B21"/>
    <mergeCell ref="A19:A21"/>
    <mergeCell ref="D19:Y19"/>
    <mergeCell ref="D20:M20"/>
    <mergeCell ref="O20:Y20"/>
  </mergeCells>
  <pageMargins left="0.25" right="0.25" top="0.75" bottom="0.75" header="0.3" footer="0.3"/>
  <pageSetup paperSize="9"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4" zoomScale="110" zoomScaleNormal="110" workbookViewId="0">
      <selection activeCell="C30" sqref="C30"/>
    </sheetView>
  </sheetViews>
  <sheetFormatPr defaultRowHeight="12.75"/>
  <cols>
    <col min="1" max="1" width="3.7109375" bestFit="1" customWidth="1"/>
    <col min="2" max="2" width="26.28515625" bestFit="1" customWidth="1"/>
    <col min="3" max="3" width="30.28515625" bestFit="1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2:3">
      <c r="B1" s="23" t="s">
        <v>11</v>
      </c>
      <c r="C1" s="74" t="s">
        <v>159</v>
      </c>
    </row>
    <row r="2" spans="2:3">
      <c r="B2" s="24" t="s">
        <v>12</v>
      </c>
      <c r="C2" s="75" t="s">
        <v>158</v>
      </c>
    </row>
    <row r="3" spans="2:3">
      <c r="B3" s="24" t="s">
        <v>34</v>
      </c>
      <c r="C3" s="75"/>
    </row>
    <row r="4" spans="2:3">
      <c r="B4" s="24" t="s">
        <v>39</v>
      </c>
      <c r="C4" s="75" t="s">
        <v>45</v>
      </c>
    </row>
    <row r="5" spans="2:3">
      <c r="B5" s="24" t="s">
        <v>40</v>
      </c>
      <c r="C5" s="75" t="s">
        <v>157</v>
      </c>
    </row>
    <row r="6" spans="2:3">
      <c r="B6" s="24" t="s">
        <v>31</v>
      </c>
      <c r="C6" s="75" t="s">
        <v>156</v>
      </c>
    </row>
    <row r="7" spans="2:3">
      <c r="B7" s="24" t="s">
        <v>13</v>
      </c>
      <c r="C7" s="75" t="s">
        <v>155</v>
      </c>
    </row>
    <row r="8" spans="2:3" ht="13.5" thickBot="1">
      <c r="B8" s="25" t="s">
        <v>14</v>
      </c>
      <c r="C8" s="76" t="s">
        <v>128</v>
      </c>
    </row>
    <row r="9" spans="2:3" ht="13.5" thickBot="1">
      <c r="B9" s="18"/>
      <c r="C9" s="19"/>
    </row>
    <row r="10" spans="2:3">
      <c r="B10" s="26" t="s">
        <v>15</v>
      </c>
      <c r="C10" s="29" t="s">
        <v>24</v>
      </c>
    </row>
    <row r="11" spans="2:3">
      <c r="B11" s="127" t="s">
        <v>16</v>
      </c>
      <c r="C11" s="30" t="s">
        <v>30</v>
      </c>
    </row>
    <row r="12" spans="2:3">
      <c r="B12" s="127" t="s">
        <v>22</v>
      </c>
      <c r="C12" s="30" t="s">
        <v>25</v>
      </c>
    </row>
    <row r="13" spans="2:3">
      <c r="B13" s="127" t="s">
        <v>23</v>
      </c>
      <c r="C13" s="30" t="s">
        <v>26</v>
      </c>
    </row>
    <row r="14" spans="2:3">
      <c r="B14" s="127" t="s">
        <v>21</v>
      </c>
      <c r="C14" s="30" t="s">
        <v>7</v>
      </c>
    </row>
    <row r="15" spans="2:3" ht="13.5" thickBot="1">
      <c r="B15" s="126" t="s">
        <v>33</v>
      </c>
      <c r="C15" s="31" t="s">
        <v>29</v>
      </c>
    </row>
    <row r="16" spans="2:3" ht="13.5" thickBot="1"/>
    <row r="17" spans="1:23" ht="13.5" thickBot="1">
      <c r="A17" s="131" t="s">
        <v>0</v>
      </c>
      <c r="B17" s="131" t="s">
        <v>9</v>
      </c>
      <c r="C17" s="128" t="s">
        <v>8</v>
      </c>
      <c r="D17" s="132" t="s">
        <v>1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</row>
    <row r="18" spans="1:23" ht="13.5" thickBot="1">
      <c r="A18" s="131"/>
      <c r="B18" s="131"/>
      <c r="C18" s="129"/>
      <c r="D18" s="160" t="s">
        <v>127</v>
      </c>
      <c r="E18" s="161"/>
      <c r="F18" s="161"/>
      <c r="G18" s="161"/>
      <c r="H18" s="161"/>
      <c r="I18" s="161"/>
      <c r="J18" s="161"/>
      <c r="K18" s="161"/>
      <c r="L18" s="134"/>
      <c r="M18" s="135" t="s">
        <v>126</v>
      </c>
      <c r="N18" s="135"/>
      <c r="O18" s="135"/>
      <c r="P18" s="135"/>
      <c r="Q18" s="135"/>
      <c r="R18" s="135"/>
      <c r="S18" s="135"/>
      <c r="T18" s="135"/>
      <c r="U18" s="135"/>
    </row>
    <row r="19" spans="1:23" ht="89.25" customHeight="1" thickBot="1">
      <c r="A19" s="128"/>
      <c r="B19" s="128"/>
      <c r="C19" s="129"/>
      <c r="D19" s="32" t="s">
        <v>15</v>
      </c>
      <c r="E19" s="33" t="s">
        <v>16</v>
      </c>
      <c r="F19" s="33" t="s">
        <v>17</v>
      </c>
      <c r="G19" s="33" t="s">
        <v>18</v>
      </c>
      <c r="H19" s="33" t="s">
        <v>21</v>
      </c>
      <c r="I19" s="125" t="s">
        <v>33</v>
      </c>
      <c r="J19" s="33" t="s">
        <v>32</v>
      </c>
      <c r="K19" s="34" t="s">
        <v>2</v>
      </c>
      <c r="L19" s="87" t="s">
        <v>154</v>
      </c>
      <c r="M19" s="32" t="s">
        <v>15</v>
      </c>
      <c r="N19" s="33" t="s">
        <v>16</v>
      </c>
      <c r="O19" s="33" t="s">
        <v>17</v>
      </c>
      <c r="P19" s="33" t="s">
        <v>18</v>
      </c>
      <c r="Q19" s="33" t="s">
        <v>21</v>
      </c>
      <c r="R19" s="33" t="s">
        <v>33</v>
      </c>
      <c r="S19" s="33" t="s">
        <v>32</v>
      </c>
      <c r="T19" s="34" t="s">
        <v>2</v>
      </c>
      <c r="U19" s="87" t="s">
        <v>153</v>
      </c>
    </row>
    <row r="20" spans="1:23" ht="39.75" customHeight="1" thickBot="1">
      <c r="A20" s="124">
        <v>1</v>
      </c>
      <c r="B20" s="123" t="s">
        <v>152</v>
      </c>
      <c r="C20" s="104" t="s">
        <v>151</v>
      </c>
      <c r="D20" s="122"/>
      <c r="E20" s="35"/>
      <c r="F20" s="35"/>
      <c r="G20" s="35"/>
      <c r="H20" s="35"/>
      <c r="I20" s="121"/>
      <c r="J20" s="37">
        <f>SUM(D20:I20)</f>
        <v>0</v>
      </c>
      <c r="K20" s="36"/>
      <c r="L20" s="37"/>
      <c r="M20" s="162"/>
      <c r="N20" s="150">
        <v>18</v>
      </c>
      <c r="O20" s="150">
        <v>27</v>
      </c>
      <c r="P20" s="150"/>
      <c r="Q20" s="150"/>
      <c r="R20" s="153">
        <v>5</v>
      </c>
      <c r="S20" s="156">
        <f>SUM(M20:R20)</f>
        <v>50</v>
      </c>
      <c r="T20" s="165">
        <v>2</v>
      </c>
      <c r="U20" s="156" t="s">
        <v>4</v>
      </c>
    </row>
    <row r="21" spans="1:23" ht="52.5" customHeight="1" thickBot="1">
      <c r="A21" s="116">
        <v>2</v>
      </c>
      <c r="B21" s="114" t="s">
        <v>150</v>
      </c>
      <c r="C21" s="104" t="s">
        <v>44</v>
      </c>
      <c r="D21" s="38"/>
      <c r="E21" s="39"/>
      <c r="F21" s="39"/>
      <c r="G21" s="39"/>
      <c r="H21" s="39"/>
      <c r="I21" s="40"/>
      <c r="J21" s="37">
        <f>SUM(D21:I21)</f>
        <v>0</v>
      </c>
      <c r="K21" s="41"/>
      <c r="L21" s="42"/>
      <c r="M21" s="163"/>
      <c r="N21" s="151"/>
      <c r="O21" s="151"/>
      <c r="P21" s="151"/>
      <c r="Q21" s="151"/>
      <c r="R21" s="154"/>
      <c r="S21" s="157"/>
      <c r="T21" s="157"/>
      <c r="U21" s="157"/>
    </row>
    <row r="22" spans="1:23" ht="52.5" customHeight="1" thickBot="1">
      <c r="A22" s="116">
        <v>3</v>
      </c>
      <c r="B22" s="114" t="s">
        <v>149</v>
      </c>
      <c r="C22" s="120" t="s">
        <v>148</v>
      </c>
      <c r="D22" s="38"/>
      <c r="E22" s="39"/>
      <c r="F22" s="39"/>
      <c r="G22" s="39"/>
      <c r="H22" s="39"/>
      <c r="I22" s="40"/>
      <c r="J22" s="37"/>
      <c r="K22" s="41"/>
      <c r="L22" s="42"/>
      <c r="M22" s="163"/>
      <c r="N22" s="151"/>
      <c r="O22" s="151"/>
      <c r="P22" s="151"/>
      <c r="Q22" s="151"/>
      <c r="R22" s="154"/>
      <c r="S22" s="157"/>
      <c r="T22" s="157"/>
      <c r="U22" s="157"/>
    </row>
    <row r="23" spans="1:23" ht="53.25" customHeight="1" thickBot="1">
      <c r="A23" s="116">
        <v>4</v>
      </c>
      <c r="B23" s="114" t="s">
        <v>147</v>
      </c>
      <c r="C23" s="108" t="s">
        <v>146</v>
      </c>
      <c r="D23" s="38"/>
      <c r="E23" s="39"/>
      <c r="F23" s="39"/>
      <c r="G23" s="39"/>
      <c r="H23" s="39"/>
      <c r="I23" s="40"/>
      <c r="J23" s="37">
        <f>SUM(D23:I23)</f>
        <v>0</v>
      </c>
      <c r="K23" s="41"/>
      <c r="L23" s="42"/>
      <c r="M23" s="164"/>
      <c r="N23" s="152"/>
      <c r="O23" s="152"/>
      <c r="P23" s="152"/>
      <c r="Q23" s="152"/>
      <c r="R23" s="155"/>
      <c r="S23" s="158"/>
      <c r="T23" s="159"/>
      <c r="U23" s="159"/>
    </row>
    <row r="24" spans="1:23" ht="60" customHeight="1" thickBot="1">
      <c r="A24" s="116">
        <v>5</v>
      </c>
      <c r="B24" s="114" t="s">
        <v>145</v>
      </c>
      <c r="C24" s="108" t="s">
        <v>144</v>
      </c>
      <c r="D24" s="43"/>
      <c r="E24" s="44"/>
      <c r="F24" s="44"/>
      <c r="G24" s="44"/>
      <c r="H24" s="44"/>
      <c r="I24" s="45"/>
      <c r="J24" s="37">
        <f>SUM(D24:I24)</f>
        <v>0</v>
      </c>
      <c r="K24" s="41"/>
      <c r="L24" s="41"/>
      <c r="M24" s="166"/>
      <c r="N24" s="168">
        <v>18</v>
      </c>
      <c r="O24" s="168">
        <v>27</v>
      </c>
      <c r="P24" s="168"/>
      <c r="Q24" s="168"/>
      <c r="R24" s="170">
        <v>5</v>
      </c>
      <c r="S24" s="156">
        <f>SUM(M24:R24)</f>
        <v>50</v>
      </c>
      <c r="T24" s="173">
        <v>2</v>
      </c>
      <c r="U24" s="156" t="s">
        <v>4</v>
      </c>
    </row>
    <row r="25" spans="1:23" ht="60" customHeight="1" thickBot="1">
      <c r="A25" s="116">
        <v>6</v>
      </c>
      <c r="B25" s="114" t="s">
        <v>143</v>
      </c>
      <c r="C25" s="120" t="s">
        <v>142</v>
      </c>
      <c r="D25" s="43"/>
      <c r="E25" s="44"/>
      <c r="F25" s="44"/>
      <c r="G25" s="44"/>
      <c r="H25" s="44"/>
      <c r="I25" s="45"/>
      <c r="J25" s="37"/>
      <c r="K25" s="41"/>
      <c r="L25" s="41"/>
      <c r="M25" s="167"/>
      <c r="N25" s="169"/>
      <c r="O25" s="169"/>
      <c r="P25" s="169"/>
      <c r="Q25" s="169"/>
      <c r="R25" s="171"/>
      <c r="S25" s="172"/>
      <c r="T25" s="174"/>
      <c r="U25" s="172"/>
    </row>
    <row r="26" spans="1:23" ht="60" customHeight="1" thickBot="1">
      <c r="A26" s="116">
        <v>7</v>
      </c>
      <c r="B26" s="119" t="s">
        <v>141</v>
      </c>
      <c r="C26" s="118" t="s">
        <v>140</v>
      </c>
      <c r="D26" s="117"/>
      <c r="E26" s="44"/>
      <c r="F26" s="44"/>
      <c r="G26" s="44"/>
      <c r="H26" s="44"/>
      <c r="I26" s="45"/>
      <c r="J26" s="37"/>
      <c r="K26" s="41"/>
      <c r="L26" s="41"/>
      <c r="M26" s="167"/>
      <c r="N26" s="169"/>
      <c r="O26" s="169"/>
      <c r="P26" s="169"/>
      <c r="Q26" s="169"/>
      <c r="R26" s="171"/>
      <c r="S26" s="172"/>
      <c r="T26" s="174"/>
      <c r="U26" s="172"/>
    </row>
    <row r="27" spans="1:23" ht="34.5" customHeight="1" thickBot="1">
      <c r="A27" s="116">
        <v>8</v>
      </c>
      <c r="B27" s="108" t="s">
        <v>139</v>
      </c>
      <c r="C27" s="104" t="s">
        <v>131</v>
      </c>
      <c r="D27" s="43"/>
      <c r="E27" s="44"/>
      <c r="F27" s="44"/>
      <c r="G27" s="44"/>
      <c r="H27" s="44"/>
      <c r="I27" s="45"/>
      <c r="J27" s="37">
        <f>SUM(D27:I27)</f>
        <v>0</v>
      </c>
      <c r="K27" s="41"/>
      <c r="L27" s="41"/>
      <c r="M27" s="167"/>
      <c r="N27" s="169"/>
      <c r="O27" s="169"/>
      <c r="P27" s="169"/>
      <c r="Q27" s="169"/>
      <c r="R27" s="171"/>
      <c r="S27" s="157"/>
      <c r="T27" s="174"/>
      <c r="U27" s="157"/>
    </row>
    <row r="28" spans="1:23" ht="39" thickBot="1">
      <c r="A28" s="116">
        <v>9</v>
      </c>
      <c r="B28" s="108" t="s">
        <v>138</v>
      </c>
      <c r="C28" s="104" t="s">
        <v>137</v>
      </c>
      <c r="D28" s="43"/>
      <c r="E28" s="44"/>
      <c r="F28" s="44"/>
      <c r="G28" s="44"/>
      <c r="H28" s="44"/>
      <c r="I28" s="45"/>
      <c r="J28" s="37">
        <f>SUM(D28:I28)</f>
        <v>0</v>
      </c>
      <c r="K28" s="41"/>
      <c r="L28" s="41"/>
      <c r="M28" s="166"/>
      <c r="N28" s="168">
        <v>18</v>
      </c>
      <c r="O28" s="168">
        <v>27</v>
      </c>
      <c r="P28" s="168"/>
      <c r="Q28" s="168"/>
      <c r="R28" s="170">
        <v>5</v>
      </c>
      <c r="S28" s="156">
        <f>SUM(M28:R28)</f>
        <v>50</v>
      </c>
      <c r="T28" s="173">
        <v>2</v>
      </c>
      <c r="U28" s="156" t="s">
        <v>4</v>
      </c>
    </row>
    <row r="29" spans="1:23" ht="26.25" thickBot="1">
      <c r="A29" s="115">
        <v>10</v>
      </c>
      <c r="B29" s="114" t="s">
        <v>136</v>
      </c>
      <c r="C29" s="114" t="s">
        <v>135</v>
      </c>
      <c r="D29" s="43"/>
      <c r="E29" s="44"/>
      <c r="F29" s="44"/>
      <c r="G29" s="44"/>
      <c r="H29" s="44"/>
      <c r="I29" s="45"/>
      <c r="J29" s="37">
        <f>SUM(D29:I29)</f>
        <v>0</v>
      </c>
      <c r="K29" s="41"/>
      <c r="L29" s="41"/>
      <c r="M29" s="163"/>
      <c r="N29" s="151"/>
      <c r="O29" s="151"/>
      <c r="P29" s="151"/>
      <c r="Q29" s="151"/>
      <c r="R29" s="154"/>
      <c r="S29" s="157"/>
      <c r="T29" s="157"/>
      <c r="U29" s="157"/>
    </row>
    <row r="30" spans="1:23" ht="48.75" customHeight="1" thickBot="1">
      <c r="A30" s="113">
        <v>11</v>
      </c>
      <c r="B30" s="108" t="s">
        <v>134</v>
      </c>
      <c r="C30" s="104" t="s">
        <v>133</v>
      </c>
      <c r="D30" s="95"/>
      <c r="E30" s="112"/>
      <c r="F30" s="112"/>
      <c r="G30" s="112"/>
      <c r="H30" s="112"/>
      <c r="I30" s="93"/>
      <c r="J30" s="111"/>
      <c r="K30" s="110"/>
      <c r="L30" s="110"/>
      <c r="M30" s="163"/>
      <c r="N30" s="151"/>
      <c r="O30" s="151"/>
      <c r="P30" s="151"/>
      <c r="Q30" s="151"/>
      <c r="R30" s="154"/>
      <c r="S30" s="157"/>
      <c r="T30" s="157"/>
      <c r="U30" s="157"/>
    </row>
    <row r="31" spans="1:23" ht="39" thickBot="1">
      <c r="A31" s="109">
        <v>12</v>
      </c>
      <c r="B31" s="108" t="s">
        <v>132</v>
      </c>
      <c r="C31" s="104" t="s">
        <v>131</v>
      </c>
      <c r="D31" s="107"/>
      <c r="E31" s="94"/>
      <c r="F31" s="94"/>
      <c r="G31" s="94"/>
      <c r="H31" s="94"/>
      <c r="I31" s="106"/>
      <c r="J31" s="51">
        <f>SUM(D31:I31)</f>
        <v>0</v>
      </c>
      <c r="K31" s="96"/>
      <c r="L31" s="96"/>
      <c r="M31" s="175"/>
      <c r="N31" s="176"/>
      <c r="O31" s="176"/>
      <c r="P31" s="176"/>
      <c r="Q31" s="176"/>
      <c r="R31" s="177"/>
      <c r="S31" s="158"/>
      <c r="T31" s="158"/>
      <c r="U31" s="159"/>
    </row>
    <row r="32" spans="1:23" ht="13.5" thickBot="1">
      <c r="A32" s="60"/>
      <c r="B32" s="105" t="s">
        <v>130</v>
      </c>
      <c r="C32" s="104"/>
      <c r="D32" s="62">
        <f t="shared" ref="D32:I32" si="0">SUM(D20:D31)</f>
        <v>0</v>
      </c>
      <c r="E32" s="62">
        <f t="shared" si="0"/>
        <v>0</v>
      </c>
      <c r="F32" s="62">
        <f t="shared" si="0"/>
        <v>0</v>
      </c>
      <c r="G32" s="62">
        <f t="shared" si="0"/>
        <v>0</v>
      </c>
      <c r="H32" s="62">
        <f t="shared" si="0"/>
        <v>0</v>
      </c>
      <c r="I32" s="62">
        <f t="shared" si="0"/>
        <v>0</v>
      </c>
      <c r="J32" s="63">
        <f>SUM(D32:I32)</f>
        <v>0</v>
      </c>
      <c r="K32" s="62">
        <f>SUM(K20:K31)</f>
        <v>0</v>
      </c>
      <c r="L32" s="64"/>
      <c r="M32" s="63">
        <f t="shared" ref="M32:R32" si="1">SUM(M20:M31)</f>
        <v>0</v>
      </c>
      <c r="N32" s="63">
        <f t="shared" si="1"/>
        <v>54</v>
      </c>
      <c r="O32" s="63">
        <f t="shared" si="1"/>
        <v>81</v>
      </c>
      <c r="P32" s="63">
        <f t="shared" si="1"/>
        <v>0</v>
      </c>
      <c r="Q32" s="63">
        <f t="shared" si="1"/>
        <v>0</v>
      </c>
      <c r="R32" s="63">
        <f t="shared" si="1"/>
        <v>15</v>
      </c>
      <c r="S32" s="62">
        <f>SUM(M32:R32)</f>
        <v>150</v>
      </c>
      <c r="T32" s="63">
        <f>SUM(T20:T31)</f>
        <v>6</v>
      </c>
      <c r="U32" s="63"/>
      <c r="V32" s="103"/>
      <c r="W32" s="101"/>
    </row>
    <row r="33" spans="1:23" ht="13.5" thickBot="1">
      <c r="A33" s="60"/>
      <c r="B33" s="61" t="s">
        <v>1</v>
      </c>
      <c r="C33" s="61"/>
      <c r="D33" s="137">
        <f>SUM(D32:I32)</f>
        <v>0</v>
      </c>
      <c r="E33" s="138"/>
      <c r="F33" s="138"/>
      <c r="G33" s="138"/>
      <c r="H33" s="138"/>
      <c r="I33" s="139"/>
      <c r="J33" s="63"/>
      <c r="K33" s="63"/>
      <c r="L33" s="63"/>
      <c r="M33" s="137">
        <f>SUM(M32:R32)</f>
        <v>150</v>
      </c>
      <c r="N33" s="138"/>
      <c r="O33" s="138"/>
      <c r="P33" s="138"/>
      <c r="Q33" s="138"/>
      <c r="R33" s="139"/>
      <c r="S33" s="63"/>
      <c r="T33" s="63"/>
      <c r="U33" s="63"/>
      <c r="V33" s="102"/>
      <c r="W33" s="101"/>
    </row>
    <row r="35" spans="1:23" ht="15">
      <c r="B35" s="2" t="s">
        <v>41</v>
      </c>
    </row>
  </sheetData>
  <mergeCells count="35">
    <mergeCell ref="U28:U31"/>
    <mergeCell ref="M28:M31"/>
    <mergeCell ref="N28:N31"/>
    <mergeCell ref="O28:O31"/>
    <mergeCell ref="P28:P31"/>
    <mergeCell ref="Q28:Q31"/>
    <mergeCell ref="R28:R31"/>
    <mergeCell ref="S28:S31"/>
    <mergeCell ref="T28:T31"/>
    <mergeCell ref="R24:R27"/>
    <mergeCell ref="S24:S27"/>
    <mergeCell ref="T24:T27"/>
    <mergeCell ref="N20:N23"/>
    <mergeCell ref="U24:U27"/>
    <mergeCell ref="U20:U23"/>
    <mergeCell ref="A17:A19"/>
    <mergeCell ref="M33:R33"/>
    <mergeCell ref="D18:L18"/>
    <mergeCell ref="B17:B19"/>
    <mergeCell ref="C17:C19"/>
    <mergeCell ref="D33:I33"/>
    <mergeCell ref="D17:U17"/>
    <mergeCell ref="M18:U18"/>
    <mergeCell ref="M20:M23"/>
    <mergeCell ref="T20:T23"/>
    <mergeCell ref="M24:M27"/>
    <mergeCell ref="N24:N27"/>
    <mergeCell ref="O24:O27"/>
    <mergeCell ref="P24:P27"/>
    <mergeCell ref="Q24:Q27"/>
    <mergeCell ref="O20:O23"/>
    <mergeCell ref="P20:P23"/>
    <mergeCell ref="Q20:Q23"/>
    <mergeCell ref="R20:R23"/>
    <mergeCell ref="S20:S2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61"/>
  <sheetViews>
    <sheetView tabSelected="1" zoomScaleSheetLayoutView="80" workbookViewId="0">
      <selection activeCell="C39" sqref="C39"/>
    </sheetView>
  </sheetViews>
  <sheetFormatPr defaultRowHeight="12.75"/>
  <cols>
    <col min="1" max="1" width="4.140625" bestFit="1" customWidth="1"/>
    <col min="2" max="2" width="83.7109375" bestFit="1" customWidth="1"/>
    <col min="3" max="3" width="56.285156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18.5703125" bestFit="1" customWidth="1"/>
    <col min="15" max="24" width="4.140625" bestFit="1" customWidth="1"/>
    <col min="25" max="25" width="18.5703125" bestFit="1" customWidth="1"/>
    <col min="26" max="26" width="6.7109375" customWidth="1"/>
    <col min="27" max="27" width="6" customWidth="1"/>
  </cols>
  <sheetData>
    <row r="1" spans="1:32" ht="18.75">
      <c r="A1" s="9"/>
      <c r="B1" s="23" t="s">
        <v>11</v>
      </c>
      <c r="C1" s="74" t="s">
        <v>74</v>
      </c>
      <c r="H1" s="13"/>
      <c r="I1" s="13"/>
      <c r="J1" s="13"/>
      <c r="K1" s="13"/>
      <c r="L1" s="1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4"/>
      <c r="AC1" s="1"/>
      <c r="AD1" s="1"/>
      <c r="AE1" s="1"/>
      <c r="AF1" s="1"/>
    </row>
    <row r="2" spans="1:32" ht="18.75">
      <c r="A2" s="10"/>
      <c r="B2" s="24" t="s">
        <v>12</v>
      </c>
      <c r="C2" s="75" t="s">
        <v>43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4"/>
      <c r="AC2" s="1"/>
      <c r="AD2" s="1"/>
      <c r="AE2" s="1"/>
      <c r="AF2" s="1"/>
    </row>
    <row r="3" spans="1:32" ht="18.75">
      <c r="A3" s="10"/>
      <c r="B3" s="24" t="s">
        <v>34</v>
      </c>
      <c r="C3" s="75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4"/>
      <c r="AC3" s="1"/>
      <c r="AD3" s="1"/>
      <c r="AE3" s="1"/>
      <c r="AF3" s="1"/>
    </row>
    <row r="4" spans="1:32" ht="18.75">
      <c r="A4" s="10"/>
      <c r="B4" s="24" t="s">
        <v>39</v>
      </c>
      <c r="C4" s="75" t="s">
        <v>45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4"/>
      <c r="AC4" s="1"/>
      <c r="AD4" s="1"/>
      <c r="AE4" s="1"/>
      <c r="AF4" s="1"/>
    </row>
    <row r="5" spans="1:32" ht="18.75">
      <c r="A5" s="10"/>
      <c r="B5" s="24" t="s">
        <v>40</v>
      </c>
      <c r="C5" s="75" t="s">
        <v>72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4"/>
      <c r="AC5" s="1"/>
      <c r="AD5" s="1"/>
      <c r="AE5" s="1"/>
      <c r="AF5" s="1"/>
    </row>
    <row r="6" spans="1:32" ht="18.75">
      <c r="A6" s="10"/>
      <c r="B6" s="24" t="s">
        <v>31</v>
      </c>
      <c r="C6" s="75" t="s">
        <v>42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4"/>
      <c r="AC6" s="1"/>
      <c r="AD6" s="1"/>
      <c r="AE6" s="1"/>
      <c r="AF6" s="1"/>
    </row>
    <row r="7" spans="1:32" ht="18.75">
      <c r="A7" s="10"/>
      <c r="B7" s="24" t="s">
        <v>13</v>
      </c>
      <c r="C7" s="75" t="s">
        <v>48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4"/>
      <c r="AC7" s="1"/>
      <c r="AD7" s="1"/>
      <c r="AE7" s="1"/>
      <c r="AF7" s="1"/>
    </row>
    <row r="8" spans="1:32" ht="19.5" thickBot="1">
      <c r="A8" s="10"/>
      <c r="B8" s="25" t="s">
        <v>14</v>
      </c>
      <c r="C8" s="76" t="s">
        <v>83</v>
      </c>
      <c r="H8" s="11"/>
      <c r="I8" s="1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4"/>
      <c r="AC8" s="1"/>
      <c r="AD8" s="1"/>
      <c r="AE8" s="1"/>
      <c r="AF8" s="1"/>
    </row>
    <row r="9" spans="1:32" ht="19.5" thickBot="1">
      <c r="A9" s="10"/>
      <c r="B9" s="18"/>
      <c r="C9" s="1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4"/>
      <c r="AC9" s="1"/>
      <c r="AD9" s="1"/>
      <c r="AE9" s="1"/>
      <c r="AF9" s="1"/>
    </row>
    <row r="10" spans="1:32" ht="18.75">
      <c r="A10" s="10"/>
      <c r="B10" s="26" t="s">
        <v>15</v>
      </c>
      <c r="C10" s="29" t="s">
        <v>24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4"/>
      <c r="AC10" s="1"/>
      <c r="AD10" s="1"/>
      <c r="AE10" s="1"/>
      <c r="AF10" s="1"/>
    </row>
    <row r="11" spans="1:32" ht="18.75">
      <c r="A11" s="10"/>
      <c r="B11" s="27" t="s">
        <v>16</v>
      </c>
      <c r="C11" s="30" t="s">
        <v>30</v>
      </c>
      <c r="F11" s="13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4"/>
      <c r="AC11" s="1"/>
      <c r="AD11" s="1"/>
      <c r="AE11" s="1"/>
      <c r="AF11" s="1"/>
    </row>
    <row r="12" spans="1:32" ht="18.75">
      <c r="A12" s="10"/>
      <c r="B12" s="27" t="s">
        <v>22</v>
      </c>
      <c r="C12" s="30" t="s">
        <v>25</v>
      </c>
      <c r="F12" s="13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4"/>
      <c r="AC12" s="1"/>
      <c r="AD12" s="1"/>
      <c r="AE12" s="1"/>
      <c r="AF12" s="1"/>
    </row>
    <row r="13" spans="1:32" ht="18.75">
      <c r="A13" s="10"/>
      <c r="B13" s="27" t="s">
        <v>23</v>
      </c>
      <c r="C13" s="30" t="s">
        <v>26</v>
      </c>
      <c r="F13" s="13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4"/>
      <c r="AC13" s="1"/>
      <c r="AD13" s="1"/>
      <c r="AE13" s="1"/>
      <c r="AF13" s="1"/>
    </row>
    <row r="14" spans="1:32" ht="18.75">
      <c r="A14" s="10"/>
      <c r="B14" s="27" t="s">
        <v>19</v>
      </c>
      <c r="C14" s="30" t="s">
        <v>27</v>
      </c>
      <c r="F14" s="13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4"/>
      <c r="AC14" s="1"/>
      <c r="AD14" s="1"/>
      <c r="AE14" s="1"/>
      <c r="AF14" s="1"/>
    </row>
    <row r="15" spans="1:32" ht="18.75">
      <c r="A15" s="10"/>
      <c r="B15" s="27" t="s">
        <v>20</v>
      </c>
      <c r="C15" s="30" t="s">
        <v>28</v>
      </c>
      <c r="F15" s="13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4"/>
      <c r="AC15" s="1"/>
      <c r="AD15" s="1"/>
      <c r="AE15" s="1"/>
      <c r="AF15" s="1"/>
    </row>
    <row r="16" spans="1:32" ht="18.75">
      <c r="A16" s="10"/>
      <c r="B16" s="27" t="s">
        <v>21</v>
      </c>
      <c r="C16" s="30" t="s">
        <v>7</v>
      </c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4"/>
      <c r="AC16" s="1"/>
      <c r="AD16" s="1"/>
      <c r="AE16" s="1"/>
      <c r="AF16" s="1"/>
    </row>
    <row r="17" spans="1:34" ht="19.5" thickBot="1">
      <c r="A17" s="10"/>
      <c r="B17" s="28" t="s">
        <v>33</v>
      </c>
      <c r="C17" s="31" t="s">
        <v>29</v>
      </c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4"/>
      <c r="AC17" s="1"/>
      <c r="AD17" s="1"/>
      <c r="AE17" s="1"/>
      <c r="AF17" s="1"/>
    </row>
    <row r="18" spans="1:34" ht="19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5"/>
      <c r="AB18" s="14"/>
      <c r="AC18" s="1"/>
      <c r="AD18" s="1"/>
      <c r="AE18" s="1"/>
      <c r="AF18" s="1"/>
    </row>
    <row r="19" spans="1:34" ht="15.75" thickBot="1">
      <c r="A19" s="131" t="s">
        <v>0</v>
      </c>
      <c r="B19" s="131" t="s">
        <v>9</v>
      </c>
      <c r="C19" s="128" t="s">
        <v>8</v>
      </c>
      <c r="D19" s="132" t="s">
        <v>1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48" t="s">
        <v>35</v>
      </c>
      <c r="AA19" s="145" t="s">
        <v>10</v>
      </c>
      <c r="AB19" s="16"/>
      <c r="AC19" s="2"/>
      <c r="AD19" s="2"/>
      <c r="AE19" s="2"/>
      <c r="AF19" s="2"/>
      <c r="AG19" s="3"/>
      <c r="AH19" s="3"/>
    </row>
    <row r="20" spans="1:34" ht="15.75" thickBot="1">
      <c r="A20" s="131"/>
      <c r="B20" s="131"/>
      <c r="C20" s="129"/>
      <c r="D20" s="134" t="s">
        <v>61</v>
      </c>
      <c r="E20" s="135"/>
      <c r="F20" s="135"/>
      <c r="G20" s="135"/>
      <c r="H20" s="135"/>
      <c r="I20" s="135"/>
      <c r="J20" s="135"/>
      <c r="K20" s="135"/>
      <c r="L20" s="135"/>
      <c r="M20" s="135"/>
      <c r="N20" s="84"/>
      <c r="O20" s="136" t="s">
        <v>62</v>
      </c>
      <c r="P20" s="135"/>
      <c r="Q20" s="135"/>
      <c r="R20" s="135"/>
      <c r="S20" s="135"/>
      <c r="T20" s="135"/>
      <c r="U20" s="135"/>
      <c r="V20" s="136"/>
      <c r="W20" s="135"/>
      <c r="X20" s="135"/>
      <c r="Y20" s="135"/>
      <c r="Z20" s="149"/>
      <c r="AA20" s="146"/>
      <c r="AB20" s="16"/>
      <c r="AC20" s="2"/>
      <c r="AD20" s="2"/>
      <c r="AE20" s="2"/>
      <c r="AF20" s="2"/>
      <c r="AG20" s="3"/>
      <c r="AH20" s="3"/>
    </row>
    <row r="21" spans="1:34" ht="61.5" thickBot="1">
      <c r="A21" s="131"/>
      <c r="B21" s="131"/>
      <c r="C21" s="130"/>
      <c r="D21" s="32" t="s">
        <v>15</v>
      </c>
      <c r="E21" s="33" t="s">
        <v>16</v>
      </c>
      <c r="F21" s="33" t="s">
        <v>17</v>
      </c>
      <c r="G21" s="33" t="s">
        <v>18</v>
      </c>
      <c r="H21" s="33" t="s">
        <v>19</v>
      </c>
      <c r="I21" s="33" t="s">
        <v>20</v>
      </c>
      <c r="J21" s="33" t="s">
        <v>21</v>
      </c>
      <c r="K21" s="46" t="s">
        <v>33</v>
      </c>
      <c r="L21" s="33" t="s">
        <v>32</v>
      </c>
      <c r="M21" s="34" t="s">
        <v>2</v>
      </c>
      <c r="N21" s="47" t="s">
        <v>37</v>
      </c>
      <c r="O21" s="48" t="s">
        <v>15</v>
      </c>
      <c r="P21" s="32" t="s">
        <v>16</v>
      </c>
      <c r="Q21" s="33" t="s">
        <v>17</v>
      </c>
      <c r="R21" s="33" t="s">
        <v>18</v>
      </c>
      <c r="S21" s="33" t="s">
        <v>19</v>
      </c>
      <c r="T21" s="33" t="s">
        <v>20</v>
      </c>
      <c r="U21" s="33" t="s">
        <v>21</v>
      </c>
      <c r="V21" s="48" t="s">
        <v>38</v>
      </c>
      <c r="W21" s="33" t="s">
        <v>32</v>
      </c>
      <c r="X21" s="34" t="s">
        <v>2</v>
      </c>
      <c r="Y21" s="47" t="s">
        <v>37</v>
      </c>
      <c r="Z21" s="149"/>
      <c r="AA21" s="147"/>
      <c r="AB21" s="2"/>
      <c r="AC21" s="2"/>
      <c r="AD21" s="2"/>
      <c r="AE21" s="2"/>
      <c r="AF21" s="2"/>
      <c r="AG21" s="3"/>
      <c r="AH21" s="3"/>
    </row>
    <row r="22" spans="1:34" ht="15.75" thickBot="1">
      <c r="A22" s="77">
        <v>1</v>
      </c>
      <c r="B22" s="70" t="s">
        <v>49</v>
      </c>
      <c r="C22" s="83" t="s">
        <v>75</v>
      </c>
      <c r="D22" s="49">
        <v>24</v>
      </c>
      <c r="E22" s="35"/>
      <c r="F22" s="35"/>
      <c r="G22" s="35"/>
      <c r="H22" s="35"/>
      <c r="I22" s="35"/>
      <c r="J22" s="35"/>
      <c r="K22" s="50">
        <v>1</v>
      </c>
      <c r="L22" s="51">
        <f t="shared" ref="L22:L29" si="0">SUM(D22:K22)</f>
        <v>25</v>
      </c>
      <c r="M22" s="52">
        <v>1</v>
      </c>
      <c r="N22" s="42" t="s">
        <v>4</v>
      </c>
      <c r="O22" s="53"/>
      <c r="P22" s="35"/>
      <c r="Q22" s="35"/>
      <c r="R22" s="35"/>
      <c r="S22" s="35"/>
      <c r="T22" s="35"/>
      <c r="U22" s="35"/>
      <c r="V22" s="50"/>
      <c r="W22" s="51"/>
      <c r="X22" s="36"/>
      <c r="Y22" s="37"/>
      <c r="Z22" s="54">
        <f t="shared" ref="Z22:Z39" si="1">SUM(D22:K22)+SUM(O22:V22)</f>
        <v>25</v>
      </c>
      <c r="AA22" s="20">
        <f t="shared" ref="AA22:AA40" si="2">SUM(M22+X22)</f>
        <v>1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78">
        <v>2</v>
      </c>
      <c r="B23" s="71" t="s">
        <v>50</v>
      </c>
      <c r="C23" s="55" t="s">
        <v>73</v>
      </c>
      <c r="D23" s="56">
        <v>15</v>
      </c>
      <c r="E23" s="39">
        <v>10</v>
      </c>
      <c r="F23" s="39"/>
      <c r="G23" s="39"/>
      <c r="H23" s="39"/>
      <c r="I23" s="39"/>
      <c r="J23" s="39"/>
      <c r="K23" s="40">
        <v>25</v>
      </c>
      <c r="L23" s="51">
        <f t="shared" si="0"/>
        <v>50</v>
      </c>
      <c r="M23" s="52">
        <v>2</v>
      </c>
      <c r="N23" s="42" t="s">
        <v>3</v>
      </c>
      <c r="O23" s="38"/>
      <c r="P23" s="39"/>
      <c r="Q23" s="39"/>
      <c r="R23" s="39"/>
      <c r="S23" s="39"/>
      <c r="T23" s="39"/>
      <c r="U23" s="39"/>
      <c r="V23" s="40"/>
      <c r="W23" s="51"/>
      <c r="X23" s="41"/>
      <c r="Y23" s="42"/>
      <c r="Z23" s="54">
        <f t="shared" si="1"/>
        <v>50</v>
      </c>
      <c r="AA23" s="20">
        <f t="shared" si="2"/>
        <v>2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78">
        <v>3</v>
      </c>
      <c r="B24" s="71" t="s">
        <v>70</v>
      </c>
      <c r="C24" s="55" t="s">
        <v>76</v>
      </c>
      <c r="D24" s="56">
        <v>30</v>
      </c>
      <c r="E24" s="39">
        <v>18</v>
      </c>
      <c r="F24" s="39"/>
      <c r="G24" s="39">
        <v>27</v>
      </c>
      <c r="H24" s="39"/>
      <c r="I24" s="39"/>
      <c r="J24" s="39"/>
      <c r="K24" s="40">
        <v>15</v>
      </c>
      <c r="L24" s="51">
        <f t="shared" si="0"/>
        <v>90</v>
      </c>
      <c r="M24" s="57">
        <v>3</v>
      </c>
      <c r="N24" s="42" t="s">
        <v>3</v>
      </c>
      <c r="O24" s="38"/>
      <c r="P24" s="39"/>
      <c r="Q24" s="39"/>
      <c r="R24" s="39"/>
      <c r="S24" s="39"/>
      <c r="T24" s="39"/>
      <c r="U24" s="39"/>
      <c r="V24" s="40"/>
      <c r="W24" s="51"/>
      <c r="X24" s="41"/>
      <c r="Y24" s="42"/>
      <c r="Z24" s="54">
        <f t="shared" si="1"/>
        <v>90</v>
      </c>
      <c r="AA24" s="20">
        <f t="shared" si="2"/>
        <v>3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78">
        <v>4</v>
      </c>
      <c r="B25" s="71" t="s">
        <v>51</v>
      </c>
      <c r="C25" s="55" t="s">
        <v>77</v>
      </c>
      <c r="D25" s="58">
        <v>9</v>
      </c>
      <c r="E25" s="44">
        <v>14</v>
      </c>
      <c r="F25" s="44"/>
      <c r="G25" s="44">
        <v>21</v>
      </c>
      <c r="H25" s="44"/>
      <c r="I25" s="44"/>
      <c r="J25" s="44"/>
      <c r="K25" s="45">
        <v>6</v>
      </c>
      <c r="L25" s="51">
        <f t="shared" si="0"/>
        <v>50</v>
      </c>
      <c r="M25" s="57">
        <v>2</v>
      </c>
      <c r="N25" s="42" t="s">
        <v>4</v>
      </c>
      <c r="O25" s="43">
        <v>15</v>
      </c>
      <c r="P25" s="44">
        <v>18</v>
      </c>
      <c r="Q25" s="44"/>
      <c r="R25" s="44">
        <v>27</v>
      </c>
      <c r="S25" s="44"/>
      <c r="T25" s="44"/>
      <c r="U25" s="44"/>
      <c r="V25" s="45">
        <v>15</v>
      </c>
      <c r="W25" s="51">
        <f>SUM(O25:V25)</f>
        <v>75</v>
      </c>
      <c r="X25" s="41">
        <v>3</v>
      </c>
      <c r="Y25" s="42" t="s">
        <v>3</v>
      </c>
      <c r="Z25" s="54">
        <f t="shared" si="1"/>
        <v>125</v>
      </c>
      <c r="AA25" s="20">
        <f t="shared" si="2"/>
        <v>5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78">
        <v>5</v>
      </c>
      <c r="B26" s="71" t="s">
        <v>52</v>
      </c>
      <c r="C26" s="55" t="s">
        <v>53</v>
      </c>
      <c r="D26" s="58">
        <v>6</v>
      </c>
      <c r="E26" s="44">
        <v>4</v>
      </c>
      <c r="F26" s="44">
        <v>6</v>
      </c>
      <c r="G26" s="44"/>
      <c r="H26" s="44"/>
      <c r="I26" s="44"/>
      <c r="J26" s="44"/>
      <c r="K26" s="45">
        <v>9</v>
      </c>
      <c r="L26" s="51">
        <f t="shared" si="0"/>
        <v>25</v>
      </c>
      <c r="M26" s="57">
        <v>1</v>
      </c>
      <c r="N26" s="42" t="s">
        <v>4</v>
      </c>
      <c r="O26" s="43"/>
      <c r="P26" s="44"/>
      <c r="Q26" s="44"/>
      <c r="R26" s="44"/>
      <c r="S26" s="44"/>
      <c r="T26" s="44"/>
      <c r="U26" s="44"/>
      <c r="V26" s="45"/>
      <c r="W26" s="51"/>
      <c r="X26" s="41"/>
      <c r="Y26" s="42"/>
      <c r="Z26" s="54">
        <f t="shared" si="1"/>
        <v>25</v>
      </c>
      <c r="AA26" s="20">
        <f t="shared" si="2"/>
        <v>1</v>
      </c>
      <c r="AB26" s="2"/>
      <c r="AC26" s="2"/>
      <c r="AD26" s="2"/>
      <c r="AE26" s="2"/>
      <c r="AF26" s="2"/>
      <c r="AG26" s="3"/>
      <c r="AH26" s="3"/>
    </row>
    <row r="27" spans="1:34" ht="15.75" thickBot="1">
      <c r="A27" s="78">
        <v>6</v>
      </c>
      <c r="B27" s="71" t="s">
        <v>54</v>
      </c>
      <c r="C27" s="55" t="s">
        <v>84</v>
      </c>
      <c r="D27" s="58">
        <v>30</v>
      </c>
      <c r="E27" s="44">
        <v>14</v>
      </c>
      <c r="F27" s="44">
        <v>21</v>
      </c>
      <c r="G27" s="44"/>
      <c r="H27" s="44"/>
      <c r="I27" s="44"/>
      <c r="J27" s="44"/>
      <c r="K27" s="45">
        <v>10</v>
      </c>
      <c r="L27" s="51">
        <f t="shared" si="0"/>
        <v>75</v>
      </c>
      <c r="M27" s="57">
        <v>3</v>
      </c>
      <c r="N27" s="42" t="s">
        <v>3</v>
      </c>
      <c r="O27" s="43"/>
      <c r="P27" s="44"/>
      <c r="Q27" s="44"/>
      <c r="R27" s="44"/>
      <c r="S27" s="44"/>
      <c r="T27" s="44"/>
      <c r="U27" s="44"/>
      <c r="V27" s="45"/>
      <c r="W27" s="51"/>
      <c r="X27" s="41"/>
      <c r="Y27" s="42"/>
      <c r="Z27" s="54">
        <f t="shared" si="1"/>
        <v>75</v>
      </c>
      <c r="AA27" s="20">
        <f t="shared" si="2"/>
        <v>3</v>
      </c>
      <c r="AB27" s="2"/>
      <c r="AC27" s="2"/>
      <c r="AD27" s="2"/>
      <c r="AE27" s="2"/>
      <c r="AF27" s="2"/>
      <c r="AG27" s="3"/>
      <c r="AH27" s="3"/>
    </row>
    <row r="28" spans="1:34" ht="24" customHeight="1" thickBot="1">
      <c r="A28" s="78">
        <v>7</v>
      </c>
      <c r="B28" s="71" t="s">
        <v>55</v>
      </c>
      <c r="C28" s="55" t="s">
        <v>78</v>
      </c>
      <c r="D28" s="58">
        <v>15</v>
      </c>
      <c r="E28" s="44">
        <v>20</v>
      </c>
      <c r="F28" s="44"/>
      <c r="G28" s="44">
        <v>30</v>
      </c>
      <c r="H28" s="44"/>
      <c r="I28" s="44"/>
      <c r="J28" s="44"/>
      <c r="K28" s="45">
        <v>10</v>
      </c>
      <c r="L28" s="51">
        <f t="shared" si="0"/>
        <v>75</v>
      </c>
      <c r="M28" s="57">
        <v>3</v>
      </c>
      <c r="N28" s="42" t="s">
        <v>3</v>
      </c>
      <c r="O28" s="43"/>
      <c r="P28" s="44"/>
      <c r="Q28" s="44"/>
      <c r="R28" s="44"/>
      <c r="S28" s="44"/>
      <c r="T28" s="44"/>
      <c r="U28" s="44"/>
      <c r="V28" s="45"/>
      <c r="W28" s="51"/>
      <c r="X28" s="41"/>
      <c r="Y28" s="42"/>
      <c r="Z28" s="54">
        <f t="shared" si="1"/>
        <v>75</v>
      </c>
      <c r="AA28" s="20">
        <f t="shared" si="2"/>
        <v>3</v>
      </c>
      <c r="AB28" s="2"/>
      <c r="AC28" s="2"/>
      <c r="AD28" s="2"/>
      <c r="AE28" s="2"/>
      <c r="AF28" s="2"/>
      <c r="AG28" s="3"/>
      <c r="AH28" s="3"/>
    </row>
    <row r="29" spans="1:34" ht="27" customHeight="1" thickBot="1">
      <c r="A29" s="78">
        <v>8</v>
      </c>
      <c r="B29" s="71" t="s">
        <v>56</v>
      </c>
      <c r="C29" s="55" t="s">
        <v>57</v>
      </c>
      <c r="D29" s="58">
        <v>9</v>
      </c>
      <c r="E29" s="44">
        <v>12</v>
      </c>
      <c r="F29" s="44"/>
      <c r="G29" s="44">
        <v>18</v>
      </c>
      <c r="H29" s="44"/>
      <c r="I29" s="44"/>
      <c r="J29" s="44"/>
      <c r="K29" s="45">
        <v>11</v>
      </c>
      <c r="L29" s="51">
        <f t="shared" si="0"/>
        <v>50</v>
      </c>
      <c r="M29" s="57">
        <v>2</v>
      </c>
      <c r="N29" s="42" t="s">
        <v>4</v>
      </c>
      <c r="O29" s="43"/>
      <c r="P29" s="44"/>
      <c r="Q29" s="44"/>
      <c r="R29" s="44"/>
      <c r="S29" s="44"/>
      <c r="T29" s="44"/>
      <c r="U29" s="44"/>
      <c r="V29" s="45"/>
      <c r="W29" s="51">
        <f t="shared" ref="W29:W36" si="3">SUM(O29:V29)</f>
        <v>0</v>
      </c>
      <c r="X29" s="41"/>
      <c r="Y29" s="42"/>
      <c r="Z29" s="54">
        <f t="shared" si="1"/>
        <v>50</v>
      </c>
      <c r="AA29" s="20">
        <f t="shared" si="2"/>
        <v>2</v>
      </c>
      <c r="AB29" s="2"/>
      <c r="AC29" s="2"/>
      <c r="AD29" s="2"/>
      <c r="AE29" s="2"/>
      <c r="AF29" s="2"/>
      <c r="AG29" s="3"/>
      <c r="AH29" s="3"/>
    </row>
    <row r="30" spans="1:34" ht="22.5" customHeight="1" thickBot="1">
      <c r="A30" s="78">
        <v>9</v>
      </c>
      <c r="B30" s="71" t="s">
        <v>58</v>
      </c>
      <c r="C30" s="55" t="s">
        <v>82</v>
      </c>
      <c r="D30" s="58"/>
      <c r="E30" s="44"/>
      <c r="F30" s="44"/>
      <c r="G30" s="44"/>
      <c r="H30" s="44"/>
      <c r="I30" s="44"/>
      <c r="J30" s="44"/>
      <c r="K30" s="45"/>
      <c r="L30" s="51"/>
      <c r="M30" s="57"/>
      <c r="N30" s="42"/>
      <c r="O30" s="43">
        <v>6</v>
      </c>
      <c r="P30" s="44">
        <v>8</v>
      </c>
      <c r="Q30" s="44"/>
      <c r="R30" s="44">
        <v>12</v>
      </c>
      <c r="S30" s="44"/>
      <c r="T30" s="44"/>
      <c r="U30" s="44"/>
      <c r="V30" s="45">
        <v>4</v>
      </c>
      <c r="W30" s="51">
        <f t="shared" si="3"/>
        <v>30</v>
      </c>
      <c r="X30" s="41">
        <v>1</v>
      </c>
      <c r="Y30" s="42" t="s">
        <v>4</v>
      </c>
      <c r="Z30" s="54">
        <f t="shared" si="1"/>
        <v>30</v>
      </c>
      <c r="AA30" s="20">
        <f t="shared" si="2"/>
        <v>1</v>
      </c>
      <c r="AB30" s="2"/>
      <c r="AC30" s="2"/>
      <c r="AD30" s="2"/>
      <c r="AE30" s="2"/>
      <c r="AF30" s="2"/>
      <c r="AG30" s="3"/>
      <c r="AH30" s="3"/>
    </row>
    <row r="31" spans="1:34" ht="15.75" thickBot="1">
      <c r="A31" s="78">
        <v>10</v>
      </c>
      <c r="B31" s="71" t="s">
        <v>59</v>
      </c>
      <c r="C31" s="55" t="s">
        <v>79</v>
      </c>
      <c r="D31" s="58"/>
      <c r="E31" s="44"/>
      <c r="F31" s="44"/>
      <c r="G31" s="44"/>
      <c r="H31" s="44"/>
      <c r="I31" s="44"/>
      <c r="J31" s="44"/>
      <c r="K31" s="45"/>
      <c r="L31" s="51"/>
      <c r="M31" s="57"/>
      <c r="N31" s="42"/>
      <c r="O31" s="43">
        <v>12</v>
      </c>
      <c r="P31" s="44">
        <v>16</v>
      </c>
      <c r="Q31" s="44"/>
      <c r="R31" s="44">
        <v>24</v>
      </c>
      <c r="S31" s="44"/>
      <c r="T31" s="44"/>
      <c r="U31" s="44"/>
      <c r="V31" s="45">
        <v>8</v>
      </c>
      <c r="W31" s="51">
        <f t="shared" si="3"/>
        <v>60</v>
      </c>
      <c r="X31" s="41">
        <v>2</v>
      </c>
      <c r="Y31" s="42" t="s">
        <v>3</v>
      </c>
      <c r="Z31" s="54">
        <f t="shared" si="1"/>
        <v>60</v>
      </c>
      <c r="AA31" s="20">
        <f t="shared" si="2"/>
        <v>2</v>
      </c>
      <c r="AB31" s="2"/>
      <c r="AC31" s="2"/>
      <c r="AD31" s="2"/>
      <c r="AE31" s="2"/>
      <c r="AF31" s="2"/>
      <c r="AG31" s="3"/>
      <c r="AH31" s="3"/>
    </row>
    <row r="32" spans="1:34" ht="15.75" thickBot="1">
      <c r="A32" s="78">
        <v>11</v>
      </c>
      <c r="B32" s="71" t="s">
        <v>60</v>
      </c>
      <c r="C32" s="55" t="s">
        <v>81</v>
      </c>
      <c r="D32" s="58"/>
      <c r="E32" s="44"/>
      <c r="F32" s="44"/>
      <c r="G32" s="44"/>
      <c r="H32" s="44"/>
      <c r="I32" s="44"/>
      <c r="J32" s="44"/>
      <c r="K32" s="45"/>
      <c r="L32" s="51"/>
      <c r="M32" s="57"/>
      <c r="N32" s="42"/>
      <c r="O32" s="43">
        <v>24</v>
      </c>
      <c r="P32" s="44">
        <v>8</v>
      </c>
      <c r="Q32" s="44">
        <v>12</v>
      </c>
      <c r="R32" s="44"/>
      <c r="S32" s="44"/>
      <c r="T32" s="44"/>
      <c r="U32" s="44"/>
      <c r="V32" s="45">
        <v>6</v>
      </c>
      <c r="W32" s="51">
        <f t="shared" si="3"/>
        <v>50</v>
      </c>
      <c r="X32" s="41">
        <v>2</v>
      </c>
      <c r="Y32" s="42" t="s">
        <v>4</v>
      </c>
      <c r="Z32" s="54">
        <f t="shared" si="1"/>
        <v>50</v>
      </c>
      <c r="AA32" s="20">
        <f t="shared" si="2"/>
        <v>2</v>
      </c>
      <c r="AB32" s="2"/>
      <c r="AC32" s="2"/>
      <c r="AD32" s="2"/>
      <c r="AE32" s="2"/>
      <c r="AF32" s="2"/>
      <c r="AG32" s="3"/>
      <c r="AH32" s="3"/>
    </row>
    <row r="33" spans="1:34" ht="15.75" thickBot="1">
      <c r="A33" s="78">
        <v>12</v>
      </c>
      <c r="B33" s="71" t="s">
        <v>63</v>
      </c>
      <c r="C33" s="55" t="s">
        <v>44</v>
      </c>
      <c r="D33" s="58"/>
      <c r="E33" s="44"/>
      <c r="F33" s="44"/>
      <c r="G33" s="44"/>
      <c r="H33" s="44"/>
      <c r="I33" s="44"/>
      <c r="J33" s="44"/>
      <c r="K33" s="45"/>
      <c r="L33" s="51"/>
      <c r="M33" s="57"/>
      <c r="N33" s="42"/>
      <c r="O33" s="43">
        <v>9</v>
      </c>
      <c r="P33" s="44">
        <v>12</v>
      </c>
      <c r="Q33" s="44"/>
      <c r="R33" s="44">
        <v>18</v>
      </c>
      <c r="S33" s="44"/>
      <c r="T33" s="44"/>
      <c r="U33" s="44"/>
      <c r="V33" s="45">
        <v>21</v>
      </c>
      <c r="W33" s="51">
        <f t="shared" si="3"/>
        <v>60</v>
      </c>
      <c r="X33" s="41">
        <v>2</v>
      </c>
      <c r="Y33" s="42" t="s">
        <v>4</v>
      </c>
      <c r="Z33" s="54">
        <f t="shared" si="1"/>
        <v>60</v>
      </c>
      <c r="AA33" s="20">
        <f t="shared" si="2"/>
        <v>2</v>
      </c>
      <c r="AB33" s="2"/>
      <c r="AC33" s="2"/>
      <c r="AD33" s="2"/>
      <c r="AE33" s="2"/>
      <c r="AF33" s="2"/>
      <c r="AG33" s="3"/>
      <c r="AH33" s="3"/>
    </row>
    <row r="34" spans="1:34" ht="15.75" thickBot="1">
      <c r="A34" s="78">
        <v>13</v>
      </c>
      <c r="B34" s="71" t="s">
        <v>64</v>
      </c>
      <c r="C34" s="55" t="s">
        <v>65</v>
      </c>
      <c r="D34" s="58"/>
      <c r="E34" s="44"/>
      <c r="F34" s="44"/>
      <c r="G34" s="44"/>
      <c r="H34" s="44"/>
      <c r="I34" s="44"/>
      <c r="J34" s="44"/>
      <c r="K34" s="45"/>
      <c r="L34" s="51"/>
      <c r="M34" s="57"/>
      <c r="N34" s="42"/>
      <c r="O34" s="43">
        <v>9</v>
      </c>
      <c r="P34" s="44">
        <v>12</v>
      </c>
      <c r="Q34" s="44"/>
      <c r="R34" s="44">
        <v>18</v>
      </c>
      <c r="S34" s="44"/>
      <c r="T34" s="44"/>
      <c r="U34" s="44"/>
      <c r="V34" s="45">
        <v>11</v>
      </c>
      <c r="W34" s="51">
        <f t="shared" si="3"/>
        <v>50</v>
      </c>
      <c r="X34" s="41">
        <v>2</v>
      </c>
      <c r="Y34" s="42" t="s">
        <v>3</v>
      </c>
      <c r="Z34" s="54">
        <f t="shared" si="1"/>
        <v>50</v>
      </c>
      <c r="AA34" s="20">
        <f t="shared" si="2"/>
        <v>2</v>
      </c>
      <c r="AB34" s="2"/>
      <c r="AC34" s="2"/>
      <c r="AD34" s="2"/>
      <c r="AE34" s="2"/>
      <c r="AF34" s="2"/>
      <c r="AG34" s="3"/>
      <c r="AH34" s="3"/>
    </row>
    <row r="35" spans="1:34" ht="15.75" thickBot="1">
      <c r="A35" s="78">
        <v>14</v>
      </c>
      <c r="B35" s="71" t="s">
        <v>66</v>
      </c>
      <c r="C35" s="55" t="s">
        <v>80</v>
      </c>
      <c r="D35" s="58"/>
      <c r="E35" s="44"/>
      <c r="F35" s="44"/>
      <c r="G35" s="44"/>
      <c r="H35" s="44"/>
      <c r="I35" s="44"/>
      <c r="J35" s="44"/>
      <c r="K35" s="45"/>
      <c r="L35" s="51"/>
      <c r="M35" s="57"/>
      <c r="N35" s="42"/>
      <c r="O35" s="58">
        <v>18</v>
      </c>
      <c r="P35" s="44">
        <v>22</v>
      </c>
      <c r="Q35" s="44"/>
      <c r="R35" s="44">
        <v>33</v>
      </c>
      <c r="S35" s="44"/>
      <c r="T35" s="44"/>
      <c r="U35" s="44"/>
      <c r="V35" s="45">
        <v>17</v>
      </c>
      <c r="W35" s="51">
        <f t="shared" si="3"/>
        <v>90</v>
      </c>
      <c r="X35" s="41">
        <v>3</v>
      </c>
      <c r="Y35" s="42" t="s">
        <v>3</v>
      </c>
      <c r="Z35" s="54">
        <f t="shared" si="1"/>
        <v>90</v>
      </c>
      <c r="AA35" s="20">
        <f t="shared" si="2"/>
        <v>3</v>
      </c>
      <c r="AB35" s="2"/>
      <c r="AC35" s="2"/>
      <c r="AD35" s="2"/>
      <c r="AE35" s="2"/>
      <c r="AF35" s="2"/>
      <c r="AG35" s="3"/>
      <c r="AH35" s="3"/>
    </row>
    <row r="36" spans="1:34" ht="15.75" thickBot="1">
      <c r="A36" s="78">
        <v>15</v>
      </c>
      <c r="B36" s="71" t="s">
        <v>67</v>
      </c>
      <c r="C36" s="55" t="s">
        <v>68</v>
      </c>
      <c r="D36" s="58"/>
      <c r="E36" s="44"/>
      <c r="F36" s="44"/>
      <c r="G36" s="44"/>
      <c r="H36" s="44"/>
      <c r="I36" s="44"/>
      <c r="J36" s="44"/>
      <c r="K36" s="45"/>
      <c r="L36" s="51">
        <f>SUM(D36:K36)</f>
        <v>0</v>
      </c>
      <c r="M36" s="57"/>
      <c r="N36" s="42"/>
      <c r="O36" s="43">
        <v>9</v>
      </c>
      <c r="P36" s="44">
        <v>12</v>
      </c>
      <c r="Q36" s="44"/>
      <c r="R36" s="44">
        <v>18</v>
      </c>
      <c r="S36" s="44"/>
      <c r="T36" s="44"/>
      <c r="U36" s="44"/>
      <c r="V36" s="45">
        <v>11</v>
      </c>
      <c r="W36" s="51">
        <f t="shared" si="3"/>
        <v>50</v>
      </c>
      <c r="X36" s="41">
        <v>2</v>
      </c>
      <c r="Y36" s="42" t="s">
        <v>3</v>
      </c>
      <c r="Z36" s="54">
        <f t="shared" si="1"/>
        <v>50</v>
      </c>
      <c r="AA36" s="20">
        <f t="shared" si="2"/>
        <v>2</v>
      </c>
      <c r="AB36" s="2"/>
      <c r="AC36" s="2"/>
      <c r="AD36" s="2"/>
      <c r="AE36" s="2"/>
      <c r="AF36" s="2"/>
      <c r="AG36" s="3"/>
      <c r="AH36" s="3"/>
    </row>
    <row r="37" spans="1:34" ht="15.75" thickBot="1">
      <c r="A37" s="78">
        <v>19</v>
      </c>
      <c r="B37" s="71" t="s">
        <v>69</v>
      </c>
      <c r="C37" s="55" t="s">
        <v>47</v>
      </c>
      <c r="D37" s="58"/>
      <c r="E37" s="44">
        <v>20</v>
      </c>
      <c r="F37" s="44"/>
      <c r="G37" s="44"/>
      <c r="H37" s="44"/>
      <c r="I37" s="44"/>
      <c r="J37" s="44"/>
      <c r="K37" s="45">
        <v>230</v>
      </c>
      <c r="L37" s="51">
        <f>SUM(D37:K37)</f>
        <v>250</v>
      </c>
      <c r="M37" s="57">
        <v>10</v>
      </c>
      <c r="N37" s="42" t="s">
        <v>4</v>
      </c>
      <c r="O37" s="43"/>
      <c r="P37" s="44"/>
      <c r="Q37" s="44"/>
      <c r="R37" s="44"/>
      <c r="S37" s="44"/>
      <c r="T37" s="44"/>
      <c r="U37" s="44"/>
      <c r="V37" s="45"/>
      <c r="W37" s="51"/>
      <c r="X37" s="41"/>
      <c r="Y37" s="42"/>
      <c r="Z37" s="54">
        <f t="shared" si="1"/>
        <v>250</v>
      </c>
      <c r="AA37" s="20">
        <f t="shared" si="2"/>
        <v>10</v>
      </c>
      <c r="AB37" s="2"/>
      <c r="AC37" s="2"/>
      <c r="AD37" s="2"/>
      <c r="AE37" s="2"/>
      <c r="AF37" s="2"/>
      <c r="AG37" s="3"/>
      <c r="AH37" s="3"/>
    </row>
    <row r="38" spans="1:34" ht="15.75" thickBot="1">
      <c r="A38" s="78">
        <v>20</v>
      </c>
      <c r="B38" s="71" t="s">
        <v>71</v>
      </c>
      <c r="C38" s="55" t="s">
        <v>47</v>
      </c>
      <c r="D38" s="58"/>
      <c r="E38" s="44"/>
      <c r="F38" s="44"/>
      <c r="G38" s="44"/>
      <c r="H38" s="44"/>
      <c r="I38" s="44"/>
      <c r="J38" s="44"/>
      <c r="K38" s="45"/>
      <c r="L38" s="51">
        <f>SUM(D38:K38)</f>
        <v>0</v>
      </c>
      <c r="M38" s="57"/>
      <c r="N38" s="41"/>
      <c r="O38" s="43"/>
      <c r="P38" s="44">
        <v>45</v>
      </c>
      <c r="Q38" s="44"/>
      <c r="R38" s="44"/>
      <c r="S38" s="44"/>
      <c r="T38" s="44"/>
      <c r="U38" s="44"/>
      <c r="V38" s="45">
        <v>130</v>
      </c>
      <c r="W38" s="51">
        <f>SUM(O38:V38)</f>
        <v>175</v>
      </c>
      <c r="X38" s="41">
        <v>7</v>
      </c>
      <c r="Y38" s="42" t="s">
        <v>4</v>
      </c>
      <c r="Z38" s="54">
        <f t="shared" si="1"/>
        <v>175</v>
      </c>
      <c r="AA38" s="20">
        <f t="shared" si="2"/>
        <v>7</v>
      </c>
      <c r="AB38" s="2"/>
      <c r="AC38" s="2"/>
      <c r="AD38" s="2"/>
      <c r="AE38" s="2"/>
      <c r="AF38" s="2"/>
      <c r="AG38" s="3"/>
      <c r="AH38" s="3"/>
    </row>
    <row r="39" spans="1:34" s="8" customFormat="1" ht="15.75" thickBot="1">
      <c r="A39" s="82">
        <v>23</v>
      </c>
      <c r="B39" s="72" t="s">
        <v>46</v>
      </c>
      <c r="C39" s="55" t="s">
        <v>85</v>
      </c>
      <c r="D39" s="58"/>
      <c r="E39" s="44"/>
      <c r="F39" s="44"/>
      <c r="G39" s="44"/>
      <c r="H39" s="44"/>
      <c r="I39" s="44">
        <v>150</v>
      </c>
      <c r="J39" s="44"/>
      <c r="K39" s="45"/>
      <c r="L39" s="51">
        <f>SUM(D39:K39)</f>
        <v>150</v>
      </c>
      <c r="M39" s="57">
        <v>5</v>
      </c>
      <c r="N39" s="41" t="s">
        <v>4</v>
      </c>
      <c r="O39" s="43"/>
      <c r="P39" s="44"/>
      <c r="Q39" s="44"/>
      <c r="R39" s="44"/>
      <c r="S39" s="44"/>
      <c r="T39" s="44">
        <v>120</v>
      </c>
      <c r="U39" s="44"/>
      <c r="V39" s="45"/>
      <c r="W39" s="51">
        <f>SUM(O39:V39)</f>
        <v>120</v>
      </c>
      <c r="X39" s="59">
        <v>4</v>
      </c>
      <c r="Y39" s="42" t="s">
        <v>4</v>
      </c>
      <c r="Z39" s="54">
        <f t="shared" si="1"/>
        <v>270</v>
      </c>
      <c r="AA39" s="20">
        <f t="shared" si="2"/>
        <v>9</v>
      </c>
      <c r="AB39" s="6"/>
      <c r="AC39" s="6"/>
      <c r="AD39" s="6"/>
      <c r="AE39" s="6"/>
      <c r="AF39" s="6"/>
      <c r="AG39" s="7"/>
      <c r="AH39" s="7"/>
    </row>
    <row r="40" spans="1:34" ht="19.5" thickBot="1">
      <c r="A40" s="60"/>
      <c r="B40" s="73" t="s">
        <v>5</v>
      </c>
      <c r="C40" s="55"/>
      <c r="D40" s="62">
        <f t="shared" ref="D40:K40" si="4">SUM(D22:D39)</f>
        <v>138</v>
      </c>
      <c r="E40" s="62">
        <f t="shared" si="4"/>
        <v>112</v>
      </c>
      <c r="F40" s="62">
        <f t="shared" si="4"/>
        <v>27</v>
      </c>
      <c r="G40" s="62">
        <f t="shared" si="4"/>
        <v>96</v>
      </c>
      <c r="H40" s="62">
        <f t="shared" si="4"/>
        <v>0</v>
      </c>
      <c r="I40" s="62">
        <f t="shared" si="4"/>
        <v>150</v>
      </c>
      <c r="J40" s="62">
        <f t="shared" si="4"/>
        <v>0</v>
      </c>
      <c r="K40" s="63">
        <f t="shared" si="4"/>
        <v>317</v>
      </c>
      <c r="L40" s="62">
        <f>SUM(D40:K40)</f>
        <v>840</v>
      </c>
      <c r="M40" s="62">
        <f>SUM(M22:M39)</f>
        <v>32</v>
      </c>
      <c r="N40" s="64"/>
      <c r="O40" s="63">
        <f t="shared" ref="O40:V40" si="5">SUM(O22:O39)</f>
        <v>102</v>
      </c>
      <c r="P40" s="63">
        <f t="shared" si="5"/>
        <v>153</v>
      </c>
      <c r="Q40" s="63">
        <f t="shared" si="5"/>
        <v>12</v>
      </c>
      <c r="R40" s="63">
        <f t="shared" si="5"/>
        <v>150</v>
      </c>
      <c r="S40" s="63">
        <f t="shared" si="5"/>
        <v>0</v>
      </c>
      <c r="T40" s="63">
        <f t="shared" si="5"/>
        <v>120</v>
      </c>
      <c r="U40" s="63">
        <f t="shared" si="5"/>
        <v>0</v>
      </c>
      <c r="V40" s="63">
        <f t="shared" si="5"/>
        <v>223</v>
      </c>
      <c r="W40" s="62">
        <f>SUM(O40:V40)</f>
        <v>760</v>
      </c>
      <c r="X40" s="63">
        <f>SUM(X22:X39)</f>
        <v>28</v>
      </c>
      <c r="Y40" s="62"/>
      <c r="Z40" s="64">
        <f>SUM(Z22:Z39)</f>
        <v>1600</v>
      </c>
      <c r="AA40" s="21">
        <f t="shared" si="2"/>
        <v>60</v>
      </c>
      <c r="AB40" s="1"/>
      <c r="AC40" s="1"/>
      <c r="AD40" s="1"/>
      <c r="AE40" s="1"/>
      <c r="AF40" s="1"/>
    </row>
    <row r="41" spans="1:34" ht="19.5" thickBot="1">
      <c r="A41" s="65"/>
      <c r="B41" s="66" t="s">
        <v>1</v>
      </c>
      <c r="C41" s="66"/>
      <c r="D41" s="140">
        <f>SUM(D40:K40)</f>
        <v>840</v>
      </c>
      <c r="E41" s="141"/>
      <c r="F41" s="141"/>
      <c r="G41" s="141"/>
      <c r="H41" s="141"/>
      <c r="I41" s="141"/>
      <c r="J41" s="141"/>
      <c r="K41" s="142"/>
      <c r="L41" s="86"/>
      <c r="M41" s="67"/>
      <c r="N41" s="85"/>
      <c r="O41" s="143">
        <f>SUM(O40:V40)</f>
        <v>760</v>
      </c>
      <c r="P41" s="141"/>
      <c r="Q41" s="141"/>
      <c r="R41" s="141"/>
      <c r="S41" s="141"/>
      <c r="T41" s="141"/>
      <c r="U41" s="141"/>
      <c r="V41" s="144"/>
      <c r="W41" s="86"/>
      <c r="X41" s="86"/>
      <c r="Y41" s="67"/>
      <c r="Z41" s="68">
        <f>SUM(D41:K41)+SUM(O41:V41)</f>
        <v>1600</v>
      </c>
      <c r="AA41" s="22">
        <f>SUM(AA22:AA40)</f>
        <v>120</v>
      </c>
      <c r="AB41" s="1"/>
      <c r="AC41" s="1"/>
      <c r="AD41" s="1"/>
      <c r="AE41" s="1"/>
      <c r="AF41" s="1"/>
    </row>
    <row r="42" spans="1:34" ht="19.5" thickBot="1">
      <c r="A42" s="80"/>
      <c r="B42" s="61" t="s">
        <v>36</v>
      </c>
      <c r="C42" s="81"/>
      <c r="D42" s="137">
        <f>D41-K40</f>
        <v>523</v>
      </c>
      <c r="E42" s="138"/>
      <c r="F42" s="138"/>
      <c r="G42" s="138"/>
      <c r="H42" s="138"/>
      <c r="I42" s="138"/>
      <c r="J42" s="138"/>
      <c r="K42" s="139"/>
      <c r="L42" s="63"/>
      <c r="M42" s="63"/>
      <c r="N42" s="63"/>
      <c r="O42" s="137">
        <f>O41-V40</f>
        <v>537</v>
      </c>
      <c r="P42" s="138"/>
      <c r="Q42" s="138"/>
      <c r="R42" s="138"/>
      <c r="S42" s="138"/>
      <c r="T42" s="138"/>
      <c r="U42" s="138"/>
      <c r="V42" s="139"/>
      <c r="W42" s="63"/>
      <c r="X42" s="63"/>
      <c r="Y42" s="63"/>
      <c r="Z42" s="69"/>
      <c r="AA42" s="21"/>
      <c r="AB42" s="1"/>
      <c r="AC42" s="1"/>
      <c r="AD42" s="1"/>
      <c r="AE42" s="1"/>
      <c r="AF42" s="1"/>
    </row>
    <row r="43" spans="1:34" ht="15">
      <c r="A43" s="2"/>
      <c r="B43" s="79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"/>
      <c r="B44" s="5" t="s">
        <v>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5">
      <c r="A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5">
      <c r="A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  <c r="AH47" s="3"/>
    </row>
    <row r="48" spans="1:34" ht="15">
      <c r="A48" s="2"/>
      <c r="B48" s="2" t="s">
        <v>41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3"/>
      <c r="AH48" s="3"/>
    </row>
    <row r="49" spans="1:3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3"/>
      <c r="AH49" s="3"/>
    </row>
    <row r="50" spans="1:3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3"/>
      <c r="AH50" s="3"/>
    </row>
    <row r="51" spans="1:3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3"/>
      <c r="AH51" s="3"/>
    </row>
    <row r="52" spans="1:3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3"/>
      <c r="AH52" s="3"/>
    </row>
    <row r="53" spans="1:3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3"/>
      <c r="AH53" s="3"/>
    </row>
    <row r="54" spans="1:3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3"/>
      <c r="AH54" s="3"/>
    </row>
    <row r="55" spans="1:3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3"/>
      <c r="AH55" s="3"/>
    </row>
    <row r="56" spans="1:3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3"/>
      <c r="AH56" s="3"/>
    </row>
    <row r="57" spans="1:34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3"/>
      <c r="AH57" s="3"/>
    </row>
    <row r="58" spans="1:34" ht="18.7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4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4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4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4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4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4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2:2" ht="18.75">
      <c r="B161" s="1"/>
    </row>
  </sheetData>
  <mergeCells count="12">
    <mergeCell ref="Z19:Z21"/>
    <mergeCell ref="AA19:AA21"/>
    <mergeCell ref="D20:M20"/>
    <mergeCell ref="O20:Y20"/>
    <mergeCell ref="D41:K41"/>
    <mergeCell ref="O41:V41"/>
    <mergeCell ref="D42:K42"/>
    <mergeCell ref="O42:V42"/>
    <mergeCell ref="A19:A21"/>
    <mergeCell ref="B19:B21"/>
    <mergeCell ref="C19:C21"/>
    <mergeCell ref="D19:Y19"/>
  </mergeCells>
  <pageMargins left="0.25" right="0.25" top="0.75" bottom="0.75" header="0.3" footer="0.3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4</vt:i4>
      </vt:variant>
      <vt:variant>
        <vt:lpstr>Wykresy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opiekun</vt:lpstr>
      <vt:lpstr>I rok</vt:lpstr>
      <vt:lpstr>Fakultet</vt:lpstr>
      <vt:lpstr>II rok</vt:lpstr>
      <vt:lpstr>Wykres1</vt:lpstr>
      <vt:lpstr>'I rok'!Obszar_wydruku</vt:lpstr>
      <vt:lpstr>'II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Karolina Baleja</cp:lastModifiedBy>
  <cp:lastPrinted>2016-09-21T11:34:02Z</cp:lastPrinted>
  <dcterms:created xsi:type="dcterms:W3CDTF">1997-02-26T13:46:56Z</dcterms:created>
  <dcterms:modified xsi:type="dcterms:W3CDTF">2020-12-03T12:08:59Z</dcterms:modified>
</cp:coreProperties>
</file>