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sek\Desktop\"/>
    </mc:Choice>
  </mc:AlternateContent>
  <bookViews>
    <workbookView xWindow="-30" yWindow="315" windowWidth="9435" windowHeight="4305" tabRatio="689"/>
  </bookViews>
  <sheets>
    <sheet name="Opiekunowie lat" sheetId="22" r:id="rId1"/>
    <sheet name="I rok ZP" sheetId="8" r:id="rId2"/>
    <sheet name="II rok ZP" sheetId="9" r:id="rId3"/>
    <sheet name="III rok ZP" sheetId="10" r:id="rId4"/>
    <sheet name="I rok ZP-II st" sheetId="12" r:id="rId5"/>
    <sheet name="II rok ZP-II st" sheetId="13" r:id="rId6"/>
    <sheet name="I rok ZP-II nst" sheetId="14" r:id="rId7"/>
    <sheet name="II rok ZP-II nst" sheetId="15" r:id="rId8"/>
    <sheet name="I rok D" sheetId="16" r:id="rId9"/>
    <sheet name="II rok D" sheetId="17" r:id="rId10"/>
    <sheet name="III rok D" sheetId="18" r:id="rId11"/>
    <sheet name="I rok D II st" sheetId="20" r:id="rId12"/>
    <sheet name="II rok D II st" sheetId="21" r:id="rId13"/>
    <sheet name="I rok RM" sheetId="23" r:id="rId14"/>
    <sheet name="II rok RM" sheetId="24" r:id="rId15"/>
    <sheet name="III rok RM" sheetId="25" r:id="rId16"/>
  </sheets>
  <definedNames>
    <definedName name="_xlnm.Print_Area" localSheetId="8">'I rok D'!$A$1:$AA$42</definedName>
    <definedName name="_xlnm.Print_Area" localSheetId="11">'I rok D II st'!$A$1:$AA$59</definedName>
    <definedName name="_xlnm.Print_Area" localSheetId="13">'I rok RM'!$A$1:$AA$75</definedName>
    <definedName name="_xlnm.Print_Area" localSheetId="1">'I rok ZP'!$A$1:$AA$45</definedName>
    <definedName name="_xlnm.Print_Area" localSheetId="6">'I rok ZP-II nst'!$A$1:$AA$54</definedName>
    <definedName name="_xlnm.Print_Area" localSheetId="4">'I rok ZP-II st'!$A$1:$AA$54</definedName>
    <definedName name="_xlnm.Print_Area" localSheetId="9">'II rok D'!$A$1:$AA$58</definedName>
    <definedName name="_xlnm.Print_Area" localSheetId="14">'II rok RM'!$A$1:$AA$42</definedName>
    <definedName name="_xlnm.Print_Area" localSheetId="2">'II rok ZP'!$A$1:$AA$57</definedName>
    <definedName name="_xlnm.Print_Area" localSheetId="7">'II rok ZP-II nst'!$A$1:$AA$117</definedName>
    <definedName name="_xlnm.Print_Area" localSheetId="5">'II rok ZP-II st'!$A$1:$AA$112</definedName>
    <definedName name="_xlnm.Print_Area" localSheetId="10">'III rok D'!$A$1:$AA$41</definedName>
    <definedName name="_xlnm.Print_Area" localSheetId="15">'III rok RM'!$A$1:$AA$46</definedName>
    <definedName name="_xlnm.Print_Area" localSheetId="3">'III rok ZP'!$A$1:$AA$96</definedName>
  </definedNames>
  <calcPr calcId="152511"/>
</workbook>
</file>

<file path=xl/calcChain.xml><?xml version="1.0" encoding="utf-8"?>
<calcChain xmlns="http://schemas.openxmlformats.org/spreadsheetml/2006/main">
  <c r="L57" i="15" l="1"/>
  <c r="M57" i="15" s="1"/>
  <c r="AA57" i="15" s="1"/>
  <c r="AA59" i="15"/>
  <c r="AA60" i="15"/>
  <c r="AA61" i="15"/>
  <c r="AA58" i="15"/>
  <c r="Z57" i="15"/>
  <c r="Z58" i="15"/>
  <c r="Z59" i="15"/>
  <c r="Z60" i="15"/>
  <c r="Z61" i="15"/>
  <c r="W57" i="15"/>
  <c r="W58" i="15"/>
  <c r="W59" i="15"/>
  <c r="W60" i="15"/>
  <c r="W61" i="15"/>
  <c r="W62" i="15"/>
  <c r="Z60" i="13"/>
  <c r="Z61" i="13"/>
  <c r="AA60" i="13"/>
  <c r="AA61" i="13"/>
  <c r="AA62" i="13"/>
  <c r="W60" i="13"/>
  <c r="W61" i="13"/>
  <c r="W62" i="13"/>
  <c r="W58" i="13"/>
  <c r="W59" i="13"/>
  <c r="X43" i="25" l="1"/>
  <c r="V43" i="25"/>
  <c r="U43" i="25"/>
  <c r="T43" i="25"/>
  <c r="S43" i="25"/>
  <c r="R43" i="25"/>
  <c r="Q43" i="25"/>
  <c r="P43" i="25"/>
  <c r="O43" i="25"/>
  <c r="O44" i="25" s="1"/>
  <c r="O45" i="25" s="1"/>
  <c r="M43" i="25"/>
  <c r="AA43" i="25" s="1"/>
  <c r="K43" i="25"/>
  <c r="J43" i="25"/>
  <c r="I43" i="25"/>
  <c r="H43" i="25"/>
  <c r="G43" i="25"/>
  <c r="F43" i="25"/>
  <c r="E43" i="25"/>
  <c r="D43" i="25"/>
  <c r="D44" i="25" s="1"/>
  <c r="AA42" i="25"/>
  <c r="Z42" i="25"/>
  <c r="W42" i="25"/>
  <c r="L42" i="25"/>
  <c r="AA41" i="25"/>
  <c r="Z41" i="25"/>
  <c r="W41" i="25"/>
  <c r="L41" i="25"/>
  <c r="AA40" i="25"/>
  <c r="Z40" i="25"/>
  <c r="W40" i="25"/>
  <c r="L40" i="25"/>
  <c r="AA39" i="25"/>
  <c r="Z39" i="25"/>
  <c r="W39" i="25"/>
  <c r="L39" i="25"/>
  <c r="AA38" i="25"/>
  <c r="Z38" i="25"/>
  <c r="W38" i="25"/>
  <c r="L38" i="25"/>
  <c r="AA37" i="25"/>
  <c r="Z37" i="25"/>
  <c r="W37" i="25"/>
  <c r="L37" i="25"/>
  <c r="AA36" i="25"/>
  <c r="Z36" i="25"/>
  <c r="W36" i="25"/>
  <c r="L36" i="25"/>
  <c r="AA35" i="25"/>
  <c r="Z35" i="25"/>
  <c r="W35" i="25"/>
  <c r="L35" i="25"/>
  <c r="AA34" i="25"/>
  <c r="Z34" i="25"/>
  <c r="W34" i="25"/>
  <c r="L34" i="25"/>
  <c r="AA33" i="25"/>
  <c r="Z33" i="25"/>
  <c r="W33" i="25"/>
  <c r="L33" i="25"/>
  <c r="AA32" i="25"/>
  <c r="Z32" i="25"/>
  <c r="W32" i="25"/>
  <c r="L32" i="25"/>
  <c r="AA31" i="25"/>
  <c r="Z31" i="25"/>
  <c r="W31" i="25"/>
  <c r="L31" i="25"/>
  <c r="AA30" i="25"/>
  <c r="Z30" i="25"/>
  <c r="W30" i="25"/>
  <c r="L30" i="25"/>
  <c r="AA29" i="25"/>
  <c r="Z29" i="25"/>
  <c r="W29" i="25"/>
  <c r="L29" i="25"/>
  <c r="AA28" i="25"/>
  <c r="Z28" i="25"/>
  <c r="W28" i="25"/>
  <c r="L28" i="25"/>
  <c r="AA27" i="25"/>
  <c r="Z27" i="25"/>
  <c r="W27" i="25"/>
  <c r="L27" i="25"/>
  <c r="AA26" i="25"/>
  <c r="Z26" i="25"/>
  <c r="W26" i="25"/>
  <c r="L26" i="25"/>
  <c r="AA25" i="25"/>
  <c r="Z25" i="25"/>
  <c r="W25" i="25"/>
  <c r="L25" i="25"/>
  <c r="AA24" i="25"/>
  <c r="Z24" i="25"/>
  <c r="W24" i="25"/>
  <c r="L24" i="25"/>
  <c r="AA23" i="25"/>
  <c r="Z23" i="25"/>
  <c r="W23" i="25"/>
  <c r="L23" i="25"/>
  <c r="AA22" i="25"/>
  <c r="Z22" i="25"/>
  <c r="W22" i="25"/>
  <c r="L22" i="25"/>
  <c r="AA21" i="25"/>
  <c r="Z21" i="25"/>
  <c r="W21" i="25"/>
  <c r="L21" i="25"/>
  <c r="AA20" i="25"/>
  <c r="Z20" i="25"/>
  <c r="W20" i="25"/>
  <c r="L20" i="25"/>
  <c r="AA19" i="25"/>
  <c r="Z19" i="25"/>
  <c r="W19" i="25"/>
  <c r="L19" i="25"/>
  <c r="AA18" i="25"/>
  <c r="Z18" i="25"/>
  <c r="W18" i="25"/>
  <c r="L18" i="25"/>
  <c r="AA17" i="25"/>
  <c r="Z17" i="25"/>
  <c r="W17" i="25"/>
  <c r="L17" i="25"/>
  <c r="AA16" i="25"/>
  <c r="Z16" i="25"/>
  <c r="W16" i="25"/>
  <c r="L16" i="25"/>
  <c r="AA15" i="25"/>
  <c r="Z15" i="25"/>
  <c r="W15" i="25"/>
  <c r="L15" i="25"/>
  <c r="AA14" i="25"/>
  <c r="Z14" i="25"/>
  <c r="W14" i="25"/>
  <c r="L14" i="25"/>
  <c r="AA13" i="25"/>
  <c r="Z13" i="25"/>
  <c r="Z43" i="25" s="1"/>
  <c r="W13" i="25"/>
  <c r="L13" i="25"/>
  <c r="X38" i="24"/>
  <c r="V38" i="24"/>
  <c r="U38" i="24"/>
  <c r="T38" i="24"/>
  <c r="S38" i="24"/>
  <c r="R38" i="24"/>
  <c r="Q38" i="24"/>
  <c r="P38" i="24"/>
  <c r="O38" i="24"/>
  <c r="W38" i="24" s="1"/>
  <c r="M38" i="24"/>
  <c r="AA38" i="24" s="1"/>
  <c r="K38" i="24"/>
  <c r="J38" i="24"/>
  <c r="I38" i="24"/>
  <c r="H38" i="24"/>
  <c r="G38" i="24"/>
  <c r="F38" i="24"/>
  <c r="E38" i="24"/>
  <c r="D38" i="24"/>
  <c r="D39" i="24" s="1"/>
  <c r="AA37" i="24"/>
  <c r="Z37" i="24"/>
  <c r="W37" i="24"/>
  <c r="L37" i="24"/>
  <c r="AA36" i="24"/>
  <c r="Z36" i="24"/>
  <c r="W36" i="24"/>
  <c r="L36" i="24"/>
  <c r="AA35" i="24"/>
  <c r="Z35" i="24"/>
  <c r="W35" i="24"/>
  <c r="L35" i="24"/>
  <c r="AA34" i="24"/>
  <c r="Z34" i="24"/>
  <c r="W34" i="24"/>
  <c r="L34" i="24"/>
  <c r="AA33" i="24"/>
  <c r="Z33" i="24"/>
  <c r="W33" i="24"/>
  <c r="L33" i="24"/>
  <c r="AA32" i="24"/>
  <c r="Z32" i="24"/>
  <c r="W32" i="24"/>
  <c r="L32" i="24"/>
  <c r="AA31" i="24"/>
  <c r="Z31" i="24"/>
  <c r="W31" i="24"/>
  <c r="L31" i="24"/>
  <c r="AA30" i="24"/>
  <c r="Z30" i="24"/>
  <c r="W30" i="24"/>
  <c r="L30" i="24"/>
  <c r="AA29" i="24"/>
  <c r="Z29" i="24"/>
  <c r="W29" i="24"/>
  <c r="L29" i="24"/>
  <c r="AA28" i="24"/>
  <c r="Z28" i="24"/>
  <c r="W28" i="24"/>
  <c r="L28" i="24"/>
  <c r="AA27" i="24"/>
  <c r="Z27" i="24"/>
  <c r="W27" i="24"/>
  <c r="L27" i="24"/>
  <c r="AA26" i="24"/>
  <c r="Z26" i="24"/>
  <c r="W26" i="24"/>
  <c r="L26" i="24"/>
  <c r="AA25" i="24"/>
  <c r="Z25" i="24"/>
  <c r="W25" i="24"/>
  <c r="L25" i="24"/>
  <c r="AA24" i="24"/>
  <c r="Z24" i="24"/>
  <c r="W24" i="24"/>
  <c r="L24" i="24"/>
  <c r="AA23" i="24"/>
  <c r="Z23" i="24"/>
  <c r="W23" i="24"/>
  <c r="L23" i="24"/>
  <c r="AA22" i="24"/>
  <c r="Z22" i="24"/>
  <c r="W22" i="24"/>
  <c r="L22" i="24"/>
  <c r="AA21" i="24"/>
  <c r="Z21" i="24"/>
  <c r="W21" i="24"/>
  <c r="L21" i="24"/>
  <c r="AA20" i="24"/>
  <c r="Z20" i="24"/>
  <c r="W20" i="24"/>
  <c r="L20" i="24"/>
  <c r="AA19" i="24"/>
  <c r="Z19" i="24"/>
  <c r="W19" i="24"/>
  <c r="L19" i="24"/>
  <c r="AA18" i="24"/>
  <c r="Z18" i="24"/>
  <c r="W18" i="24"/>
  <c r="L18" i="24"/>
  <c r="AA17" i="24"/>
  <c r="Z17" i="24"/>
  <c r="W17" i="24"/>
  <c r="L17" i="24"/>
  <c r="AA16" i="24"/>
  <c r="Z16" i="24"/>
  <c r="W16" i="24"/>
  <c r="L16" i="24"/>
  <c r="AA15" i="24"/>
  <c r="Z15" i="24"/>
  <c r="W15" i="24"/>
  <c r="L15" i="24"/>
  <c r="AA14" i="24"/>
  <c r="Z14" i="24"/>
  <c r="W14" i="24"/>
  <c r="L14" i="24"/>
  <c r="AA13" i="24"/>
  <c r="Z13" i="24"/>
  <c r="Z38" i="24" s="1"/>
  <c r="W13" i="24"/>
  <c r="L13" i="24"/>
  <c r="T72" i="23"/>
  <c r="R72" i="23"/>
  <c r="Q72" i="23"/>
  <c r="P72" i="23"/>
  <c r="O72" i="23"/>
  <c r="N72" i="23"/>
  <c r="M73" i="23" s="1"/>
  <c r="S73" i="23" s="1"/>
  <c r="M72" i="23"/>
  <c r="S72" i="23" s="1"/>
  <c r="K72" i="23"/>
  <c r="I72" i="23"/>
  <c r="H72" i="23"/>
  <c r="G72" i="23"/>
  <c r="F72" i="23"/>
  <c r="E72" i="23"/>
  <c r="D72" i="23"/>
  <c r="D73" i="23" s="1"/>
  <c r="S71" i="23"/>
  <c r="J71" i="23"/>
  <c r="S70" i="23"/>
  <c r="J70" i="23"/>
  <c r="S69" i="23"/>
  <c r="J69" i="23"/>
  <c r="S68" i="23"/>
  <c r="J68" i="23"/>
  <c r="S67" i="23"/>
  <c r="J67" i="23"/>
  <c r="S66" i="23"/>
  <c r="J66" i="23"/>
  <c r="S65" i="23"/>
  <c r="J65" i="23"/>
  <c r="S64" i="23"/>
  <c r="J64" i="23"/>
  <c r="S63" i="23"/>
  <c r="J63" i="23"/>
  <c r="S62" i="23"/>
  <c r="J62" i="23"/>
  <c r="S61" i="23"/>
  <c r="J61" i="23"/>
  <c r="S60" i="23"/>
  <c r="J60" i="23"/>
  <c r="S59" i="23"/>
  <c r="J59" i="23"/>
  <c r="S58" i="23"/>
  <c r="J58" i="23"/>
  <c r="S57" i="23"/>
  <c r="J57" i="23"/>
  <c r="S56" i="23"/>
  <c r="J56" i="23"/>
  <c r="S55" i="23"/>
  <c r="J55" i="23"/>
  <c r="X47" i="23"/>
  <c r="V47" i="23"/>
  <c r="U47" i="23"/>
  <c r="T47" i="23"/>
  <c r="S47" i="23"/>
  <c r="R47" i="23"/>
  <c r="Q47" i="23"/>
  <c r="P47" i="23"/>
  <c r="O47" i="23"/>
  <c r="M47" i="23"/>
  <c r="K47" i="23"/>
  <c r="J47" i="23"/>
  <c r="I47" i="23"/>
  <c r="H47" i="23"/>
  <c r="G47" i="23"/>
  <c r="F47" i="23"/>
  <c r="E47" i="23"/>
  <c r="D47" i="23"/>
  <c r="AA46" i="23"/>
  <c r="Z46" i="23"/>
  <c r="W46" i="23"/>
  <c r="L46" i="23"/>
  <c r="AA45" i="23"/>
  <c r="Z45" i="23"/>
  <c r="W45" i="23"/>
  <c r="L45" i="23"/>
  <c r="AA44" i="23"/>
  <c r="Z44" i="23"/>
  <c r="W44" i="23"/>
  <c r="L44" i="23"/>
  <c r="AA43" i="23"/>
  <c r="Z43" i="23"/>
  <c r="W43" i="23"/>
  <c r="L43" i="23"/>
  <c r="AA42" i="23"/>
  <c r="Z42" i="23"/>
  <c r="W42" i="23"/>
  <c r="L42" i="23"/>
  <c r="AA41" i="23"/>
  <c r="Z41" i="23"/>
  <c r="W41" i="23"/>
  <c r="L41" i="23"/>
  <c r="AA40" i="23"/>
  <c r="Z40" i="23"/>
  <c r="W40" i="23"/>
  <c r="L40" i="23"/>
  <c r="AA39" i="23"/>
  <c r="Z39" i="23"/>
  <c r="W39" i="23"/>
  <c r="L39" i="23"/>
  <c r="AA38" i="23"/>
  <c r="Z38" i="23"/>
  <c r="W38" i="23"/>
  <c r="L38" i="23"/>
  <c r="AA37" i="23"/>
  <c r="Z37" i="23"/>
  <c r="W37" i="23"/>
  <c r="L37" i="23"/>
  <c r="AA36" i="23"/>
  <c r="Z36" i="23"/>
  <c r="W36" i="23"/>
  <c r="L36" i="23"/>
  <c r="AA35" i="23"/>
  <c r="Z35" i="23"/>
  <c r="W35" i="23"/>
  <c r="L35" i="23"/>
  <c r="AA34" i="23"/>
  <c r="Z34" i="23"/>
  <c r="W34" i="23"/>
  <c r="L34" i="23"/>
  <c r="AA33" i="23"/>
  <c r="Z33" i="23"/>
  <c r="W33" i="23"/>
  <c r="L33" i="23"/>
  <c r="AA32" i="23"/>
  <c r="Z32" i="23"/>
  <c r="W32" i="23"/>
  <c r="L32" i="23"/>
  <c r="AA31" i="23"/>
  <c r="Z31" i="23"/>
  <c r="W31" i="23"/>
  <c r="L31" i="23"/>
  <c r="AA30" i="23"/>
  <c r="Z30" i="23"/>
  <c r="W30" i="23"/>
  <c r="L30" i="23"/>
  <c r="AA29" i="23"/>
  <c r="Z29" i="23"/>
  <c r="W29" i="23"/>
  <c r="L29" i="23"/>
  <c r="AA28" i="23"/>
  <c r="Z28" i="23"/>
  <c r="W28" i="23"/>
  <c r="L28" i="23"/>
  <c r="AA27" i="23"/>
  <c r="Z27" i="23"/>
  <c r="W27" i="23"/>
  <c r="L27" i="23"/>
  <c r="AA26" i="23"/>
  <c r="Z26" i="23"/>
  <c r="W26" i="23"/>
  <c r="L26" i="23"/>
  <c r="AA25" i="23"/>
  <c r="Z25" i="23"/>
  <c r="W25" i="23"/>
  <c r="L25" i="23"/>
  <c r="AA24" i="23"/>
  <c r="Z24" i="23"/>
  <c r="W24" i="23"/>
  <c r="L24" i="23"/>
  <c r="AA23" i="23"/>
  <c r="Z23" i="23"/>
  <c r="W23" i="23"/>
  <c r="L23" i="23"/>
  <c r="AA22" i="23"/>
  <c r="Z22" i="23"/>
  <c r="W22" i="23"/>
  <c r="L22" i="23"/>
  <c r="AA21" i="23"/>
  <c r="Z21" i="23"/>
  <c r="W21" i="23"/>
  <c r="L21" i="23"/>
  <c r="AA20" i="23"/>
  <c r="Z20" i="23"/>
  <c r="W20" i="23"/>
  <c r="L20" i="23"/>
  <c r="AA19" i="23"/>
  <c r="Z19" i="23"/>
  <c r="W19" i="23"/>
  <c r="L19" i="23"/>
  <c r="AA18" i="23"/>
  <c r="Z18" i="23"/>
  <c r="W18" i="23"/>
  <c r="L18" i="23"/>
  <c r="AA17" i="23"/>
  <c r="Z17" i="23"/>
  <c r="W17" i="23"/>
  <c r="L17" i="23"/>
  <c r="AA16" i="23"/>
  <c r="Z16" i="23"/>
  <c r="W16" i="23"/>
  <c r="L16" i="23"/>
  <c r="AA15" i="23"/>
  <c r="Z15" i="23"/>
  <c r="W15" i="23"/>
  <c r="L15" i="23"/>
  <c r="AA14" i="23"/>
  <c r="Z14" i="23"/>
  <c r="W14" i="23"/>
  <c r="L14" i="23"/>
  <c r="AA13" i="23"/>
  <c r="Z13" i="23"/>
  <c r="Z47" i="23" s="1"/>
  <c r="W13" i="23"/>
  <c r="L13" i="23"/>
  <c r="D48" i="23" l="1"/>
  <c r="D49" i="23" s="1"/>
  <c r="AA47" i="23"/>
  <c r="O48" i="23"/>
  <c r="O49" i="23" s="1"/>
  <c r="D40" i="24"/>
  <c r="Z39" i="24"/>
  <c r="D45" i="25"/>
  <c r="Z45" i="25" s="1"/>
  <c r="Z44" i="25"/>
  <c r="L47" i="23"/>
  <c r="J72" i="23"/>
  <c r="O39" i="24"/>
  <c r="O40" i="24" s="1"/>
  <c r="L43" i="25"/>
  <c r="L38" i="24"/>
  <c r="W47" i="23"/>
  <c r="W43" i="25"/>
  <c r="Z48" i="23" l="1"/>
  <c r="Z49" i="23"/>
  <c r="L56" i="20"/>
  <c r="W56" i="20"/>
  <c r="Z56" i="20"/>
  <c r="AA56" i="20"/>
  <c r="L54" i="9"/>
  <c r="W54" i="9"/>
  <c r="Z54" i="9"/>
  <c r="AA54" i="9"/>
  <c r="X109" i="15"/>
  <c r="AA109" i="15" s="1"/>
  <c r="V109" i="15"/>
  <c r="U109" i="15"/>
  <c r="T109" i="15"/>
  <c r="S109" i="15"/>
  <c r="R109" i="15"/>
  <c r="Q109" i="15"/>
  <c r="P109" i="15"/>
  <c r="O109" i="15"/>
  <c r="M109" i="15"/>
  <c r="K109" i="15"/>
  <c r="J109" i="15"/>
  <c r="I109" i="15"/>
  <c r="H109" i="15"/>
  <c r="G109" i="15"/>
  <c r="F109" i="15"/>
  <c r="E109" i="15"/>
  <c r="D109" i="15"/>
  <c r="AA108" i="15"/>
  <c r="Z108" i="15"/>
  <c r="W108" i="15"/>
  <c r="L108" i="15"/>
  <c r="AA107" i="15"/>
  <c r="Z107" i="15"/>
  <c r="W107" i="15"/>
  <c r="L107" i="15"/>
  <c r="AA106" i="15"/>
  <c r="Z106" i="15"/>
  <c r="W106" i="15"/>
  <c r="L106" i="15"/>
  <c r="AA105" i="15"/>
  <c r="Z105" i="15"/>
  <c r="W105" i="15"/>
  <c r="L105" i="15"/>
  <c r="AA104" i="15"/>
  <c r="Z104" i="15"/>
  <c r="W104" i="15"/>
  <c r="L104" i="15"/>
  <c r="AA103" i="15"/>
  <c r="Z103" i="15"/>
  <c r="W103" i="15"/>
  <c r="L103" i="15"/>
  <c r="AA102" i="15"/>
  <c r="Z102" i="15"/>
  <c r="W102" i="15"/>
  <c r="L102" i="15"/>
  <c r="AA101" i="15"/>
  <c r="Z101" i="15"/>
  <c r="W101" i="15"/>
  <c r="L101" i="15"/>
  <c r="AA100" i="15"/>
  <c r="Z100" i="15"/>
  <c r="W100" i="15"/>
  <c r="L100" i="15"/>
  <c r="AA99" i="15"/>
  <c r="Z99" i="15"/>
  <c r="Z109" i="15" s="1"/>
  <c r="W99" i="15"/>
  <c r="L99" i="15"/>
  <c r="AA105" i="13"/>
  <c r="AA106" i="13"/>
  <c r="Z105" i="13"/>
  <c r="Z106" i="13"/>
  <c r="W99" i="13"/>
  <c r="W100" i="13"/>
  <c r="W101" i="13"/>
  <c r="W102" i="13"/>
  <c r="W103" i="13"/>
  <c r="W104" i="13"/>
  <c r="W105" i="13"/>
  <c r="W106" i="13"/>
  <c r="W107" i="13"/>
  <c r="L99" i="13"/>
  <c r="L100" i="13"/>
  <c r="L101" i="13"/>
  <c r="L102" i="13"/>
  <c r="L103" i="13"/>
  <c r="L104" i="13"/>
  <c r="L105" i="13"/>
  <c r="L106" i="13"/>
  <c r="L107" i="13"/>
  <c r="X108" i="13"/>
  <c r="V108" i="13"/>
  <c r="U108" i="13"/>
  <c r="T108" i="13"/>
  <c r="S108" i="13"/>
  <c r="R108" i="13"/>
  <c r="Q108" i="13"/>
  <c r="P108" i="13"/>
  <c r="O108" i="13"/>
  <c r="M108" i="13"/>
  <c r="K108" i="13"/>
  <c r="J108" i="13"/>
  <c r="I108" i="13"/>
  <c r="H108" i="13"/>
  <c r="G108" i="13"/>
  <c r="F108" i="13"/>
  <c r="E108" i="13"/>
  <c r="D108" i="13"/>
  <c r="AA107" i="13"/>
  <c r="Z107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W98" i="13"/>
  <c r="L98" i="13"/>
  <c r="L55" i="20"/>
  <c r="Z55" i="20"/>
  <c r="AA55" i="20"/>
  <c r="W55" i="20"/>
  <c r="L54" i="21"/>
  <c r="W54" i="21"/>
  <c r="Z54" i="21"/>
  <c r="AA54" i="21"/>
  <c r="L55" i="17"/>
  <c r="W55" i="17"/>
  <c r="Z55" i="17"/>
  <c r="AA55" i="17"/>
  <c r="L76" i="10"/>
  <c r="W76" i="10"/>
  <c r="Z76" i="10"/>
  <c r="AA76" i="10"/>
  <c r="L53" i="9"/>
  <c r="W53" i="9"/>
  <c r="Z53" i="9"/>
  <c r="AA53" i="9"/>
  <c r="Z23" i="21"/>
  <c r="Z23" i="20"/>
  <c r="AA53" i="21"/>
  <c r="Z53" i="21"/>
  <c r="W53" i="21"/>
  <c r="L53" i="21"/>
  <c r="Z23" i="18"/>
  <c r="AA52" i="21"/>
  <c r="L52" i="21"/>
  <c r="W52" i="21"/>
  <c r="Z52" i="21"/>
  <c r="AA51" i="21"/>
  <c r="Z51" i="21"/>
  <c r="W51" i="21"/>
  <c r="L51" i="21"/>
  <c r="AA50" i="21"/>
  <c r="Z50" i="21"/>
  <c r="W50" i="21"/>
  <c r="L50" i="21"/>
  <c r="AA49" i="21"/>
  <c r="Z49" i="21"/>
  <c r="W49" i="21"/>
  <c r="L49" i="21"/>
  <c r="AA48" i="21"/>
  <c r="Z48" i="21"/>
  <c r="W48" i="21"/>
  <c r="L48" i="21"/>
  <c r="AA47" i="21"/>
  <c r="Z47" i="21"/>
  <c r="W47" i="21"/>
  <c r="L47" i="21"/>
  <c r="AA46" i="21"/>
  <c r="Z46" i="21"/>
  <c r="W46" i="21"/>
  <c r="L46" i="21"/>
  <c r="AA45" i="21"/>
  <c r="Z45" i="21"/>
  <c r="W45" i="21"/>
  <c r="L45" i="21"/>
  <c r="AA44" i="21"/>
  <c r="Z44" i="21"/>
  <c r="W44" i="21"/>
  <c r="L44" i="21"/>
  <c r="AA43" i="21"/>
  <c r="Z43" i="21"/>
  <c r="W43" i="21"/>
  <c r="L43" i="21"/>
  <c r="AA42" i="21"/>
  <c r="Z42" i="21"/>
  <c r="W42" i="21"/>
  <c r="L42" i="21"/>
  <c r="AA41" i="21"/>
  <c r="Z41" i="21"/>
  <c r="W41" i="21"/>
  <c r="L41" i="21"/>
  <c r="AA40" i="21"/>
  <c r="Z40" i="21"/>
  <c r="W40" i="21"/>
  <c r="L40" i="21"/>
  <c r="AA39" i="21"/>
  <c r="Z39" i="21"/>
  <c r="W39" i="21"/>
  <c r="L39" i="21"/>
  <c r="AA38" i="21"/>
  <c r="Z38" i="21"/>
  <c r="W38" i="21"/>
  <c r="L38" i="21"/>
  <c r="AA37" i="21"/>
  <c r="Z37" i="21"/>
  <c r="W37" i="21"/>
  <c r="L37" i="21"/>
  <c r="AA36" i="21"/>
  <c r="Z36" i="21"/>
  <c r="W36" i="21"/>
  <c r="L36" i="21"/>
  <c r="AA30" i="21"/>
  <c r="AA29" i="21"/>
  <c r="X28" i="21"/>
  <c r="AA28" i="21" s="1"/>
  <c r="V28" i="21"/>
  <c r="U28" i="21"/>
  <c r="T28" i="21"/>
  <c r="S28" i="21"/>
  <c r="R28" i="21"/>
  <c r="Q28" i="21"/>
  <c r="P28" i="21"/>
  <c r="O28" i="21"/>
  <c r="W28" i="21" s="1"/>
  <c r="M28" i="21"/>
  <c r="K28" i="21"/>
  <c r="J28" i="21"/>
  <c r="I28" i="21"/>
  <c r="H28" i="21"/>
  <c r="G28" i="21"/>
  <c r="F28" i="21"/>
  <c r="E28" i="21"/>
  <c r="D28" i="21"/>
  <c r="AA27" i="21"/>
  <c r="Z27" i="21"/>
  <c r="W27" i="21"/>
  <c r="L27" i="21"/>
  <c r="AA26" i="21"/>
  <c r="Z26" i="21"/>
  <c r="W26" i="21"/>
  <c r="L26" i="21"/>
  <c r="AA25" i="21"/>
  <c r="Z25" i="21"/>
  <c r="W25" i="21"/>
  <c r="L25" i="21"/>
  <c r="AA24" i="21"/>
  <c r="Z24" i="21"/>
  <c r="W24" i="21"/>
  <c r="L24" i="21"/>
  <c r="AA23" i="21"/>
  <c r="W23" i="21"/>
  <c r="L23" i="21"/>
  <c r="AA22" i="21"/>
  <c r="Z22" i="21"/>
  <c r="W22" i="21"/>
  <c r="L22" i="21"/>
  <c r="AA21" i="21"/>
  <c r="Z21" i="21"/>
  <c r="W21" i="21"/>
  <c r="L21" i="21"/>
  <c r="AA20" i="21"/>
  <c r="Z20" i="21"/>
  <c r="W20" i="21"/>
  <c r="L20" i="21"/>
  <c r="AA19" i="21"/>
  <c r="Z19" i="21"/>
  <c r="W19" i="21"/>
  <c r="L19" i="21"/>
  <c r="AA18" i="21"/>
  <c r="Z18" i="21"/>
  <c r="W18" i="21"/>
  <c r="L18" i="21"/>
  <c r="AA17" i="21"/>
  <c r="Z17" i="21"/>
  <c r="W17" i="21"/>
  <c r="L17" i="21"/>
  <c r="AA16" i="21"/>
  <c r="Z16" i="21"/>
  <c r="W16" i="21"/>
  <c r="L16" i="21"/>
  <c r="AA15" i="21"/>
  <c r="Z15" i="21"/>
  <c r="W15" i="21"/>
  <c r="L15" i="21"/>
  <c r="AA14" i="21"/>
  <c r="Z14" i="21"/>
  <c r="W14" i="21"/>
  <c r="L14" i="21"/>
  <c r="AA13" i="21"/>
  <c r="Z13" i="21"/>
  <c r="W13" i="21"/>
  <c r="L13" i="21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38" i="20"/>
  <c r="W23" i="20"/>
  <c r="L54" i="20"/>
  <c r="Z54" i="20"/>
  <c r="AA54" i="20"/>
  <c r="AA53" i="20"/>
  <c r="Z53" i="20"/>
  <c r="L53" i="20"/>
  <c r="AA52" i="20"/>
  <c r="Z52" i="20"/>
  <c r="L52" i="20"/>
  <c r="AA51" i="20"/>
  <c r="Z51" i="20"/>
  <c r="L51" i="20"/>
  <c r="AA50" i="20"/>
  <c r="Z50" i="20"/>
  <c r="L50" i="20"/>
  <c r="AA49" i="20"/>
  <c r="Z49" i="20"/>
  <c r="L49" i="20"/>
  <c r="AA48" i="20"/>
  <c r="Z48" i="20"/>
  <c r="L48" i="20"/>
  <c r="AA47" i="20"/>
  <c r="Z47" i="20"/>
  <c r="L47" i="20"/>
  <c r="AA46" i="20"/>
  <c r="Z46" i="20"/>
  <c r="L46" i="20"/>
  <c r="AA45" i="20"/>
  <c r="Z45" i="20"/>
  <c r="L45" i="20"/>
  <c r="AA44" i="20"/>
  <c r="Z44" i="20"/>
  <c r="L44" i="20"/>
  <c r="AA43" i="20"/>
  <c r="Z43" i="20"/>
  <c r="L43" i="20"/>
  <c r="AA42" i="20"/>
  <c r="Z42" i="20"/>
  <c r="L42" i="20"/>
  <c r="AA41" i="20"/>
  <c r="Z41" i="20"/>
  <c r="L41" i="20"/>
  <c r="AA40" i="20"/>
  <c r="Z40" i="20"/>
  <c r="L40" i="20"/>
  <c r="AA39" i="20"/>
  <c r="Z39" i="20"/>
  <c r="L39" i="20"/>
  <c r="AA38" i="20"/>
  <c r="Z38" i="20"/>
  <c r="L38" i="20"/>
  <c r="W15" i="20"/>
  <c r="W16" i="20"/>
  <c r="W17" i="20"/>
  <c r="W18" i="20"/>
  <c r="W19" i="20"/>
  <c r="W20" i="20"/>
  <c r="W21" i="20"/>
  <c r="W22" i="20"/>
  <c r="W24" i="20"/>
  <c r="W25" i="20"/>
  <c r="W26" i="20"/>
  <c r="W27" i="20"/>
  <c r="W28" i="20"/>
  <c r="W14" i="20"/>
  <c r="AA31" i="20"/>
  <c r="AA30" i="20"/>
  <c r="X29" i="20"/>
  <c r="V29" i="20"/>
  <c r="U29" i="20"/>
  <c r="T29" i="20"/>
  <c r="S29" i="20"/>
  <c r="R29" i="20"/>
  <c r="Q29" i="20"/>
  <c r="P29" i="20"/>
  <c r="O29" i="20"/>
  <c r="W29" i="20" s="1"/>
  <c r="M29" i="20"/>
  <c r="K29" i="20"/>
  <c r="J29" i="20"/>
  <c r="I29" i="20"/>
  <c r="H29" i="20"/>
  <c r="G29" i="20"/>
  <c r="Z29" i="20" s="1"/>
  <c r="F29" i="20"/>
  <c r="E29" i="20"/>
  <c r="D29" i="20"/>
  <c r="AA28" i="20"/>
  <c r="Z28" i="20"/>
  <c r="L28" i="20"/>
  <c r="AA27" i="20"/>
  <c r="Z27" i="20"/>
  <c r="L27" i="20"/>
  <c r="AA26" i="20"/>
  <c r="Z26" i="20"/>
  <c r="L26" i="20"/>
  <c r="AA25" i="20"/>
  <c r="Z25" i="20"/>
  <c r="L25" i="20"/>
  <c r="AA24" i="20"/>
  <c r="Z24" i="20"/>
  <c r="L24" i="20"/>
  <c r="AA23" i="20"/>
  <c r="L23" i="20"/>
  <c r="AA22" i="20"/>
  <c r="Z22" i="20"/>
  <c r="L22" i="20"/>
  <c r="AA21" i="20"/>
  <c r="Z21" i="20"/>
  <c r="L21" i="20"/>
  <c r="AA20" i="20"/>
  <c r="Z20" i="20"/>
  <c r="L20" i="20"/>
  <c r="AA19" i="20"/>
  <c r="Z19" i="20"/>
  <c r="L19" i="20"/>
  <c r="AA18" i="20"/>
  <c r="Z18" i="20"/>
  <c r="L18" i="20"/>
  <c r="AA17" i="20"/>
  <c r="Z17" i="20"/>
  <c r="L17" i="20"/>
  <c r="AA16" i="20"/>
  <c r="Z16" i="20"/>
  <c r="L16" i="20"/>
  <c r="AA15" i="20"/>
  <c r="Z15" i="20"/>
  <c r="L15" i="20"/>
  <c r="AA14" i="20"/>
  <c r="Z14" i="20"/>
  <c r="L14" i="20"/>
  <c r="AA13" i="20"/>
  <c r="Z13" i="20"/>
  <c r="W13" i="20"/>
  <c r="L13" i="20"/>
  <c r="AA29" i="20"/>
  <c r="O30" i="20"/>
  <c r="W30" i="20" s="1"/>
  <c r="AA36" i="18"/>
  <c r="AA35" i="18"/>
  <c r="X34" i="18"/>
  <c r="V34" i="18"/>
  <c r="U34" i="18"/>
  <c r="T34" i="18"/>
  <c r="S34" i="18"/>
  <c r="R34" i="18"/>
  <c r="Q34" i="18"/>
  <c r="P34" i="18"/>
  <c r="W34" i="18" s="1"/>
  <c r="O35" i="18"/>
  <c r="O36" i="18" s="1"/>
  <c r="O34" i="18"/>
  <c r="M34" i="18"/>
  <c r="K34" i="18"/>
  <c r="J34" i="18"/>
  <c r="I34" i="18"/>
  <c r="H34" i="18"/>
  <c r="G34" i="18"/>
  <c r="F34" i="18"/>
  <c r="E34" i="18"/>
  <c r="D34" i="18"/>
  <c r="D35" i="18" s="1"/>
  <c r="D36" i="18" s="1"/>
  <c r="AA33" i="18"/>
  <c r="Z33" i="18"/>
  <c r="W33" i="18"/>
  <c r="L33" i="18"/>
  <c r="AA32" i="18"/>
  <c r="Z32" i="18"/>
  <c r="W32" i="18"/>
  <c r="L32" i="18"/>
  <c r="AA31" i="18"/>
  <c r="Z31" i="18"/>
  <c r="W31" i="18"/>
  <c r="L31" i="18"/>
  <c r="AA30" i="18"/>
  <c r="Z30" i="18"/>
  <c r="W30" i="18"/>
  <c r="L30" i="18"/>
  <c r="AA29" i="18"/>
  <c r="Z29" i="18"/>
  <c r="W29" i="18"/>
  <c r="L29" i="18"/>
  <c r="AA28" i="18"/>
  <c r="Z28" i="18"/>
  <c r="W28" i="18"/>
  <c r="L28" i="18"/>
  <c r="AA27" i="18"/>
  <c r="Z27" i="18"/>
  <c r="W27" i="18"/>
  <c r="L27" i="18"/>
  <c r="AA26" i="18"/>
  <c r="Z26" i="18"/>
  <c r="W26" i="18"/>
  <c r="L26" i="18"/>
  <c r="AA25" i="18"/>
  <c r="Z25" i="18"/>
  <c r="W25" i="18"/>
  <c r="L25" i="18"/>
  <c r="AA24" i="18"/>
  <c r="Z24" i="18"/>
  <c r="W24" i="18"/>
  <c r="L24" i="18"/>
  <c r="AA23" i="18"/>
  <c r="L23" i="18"/>
  <c r="AA22" i="18"/>
  <c r="Z22" i="18"/>
  <c r="W22" i="18"/>
  <c r="L22" i="18"/>
  <c r="AA21" i="18"/>
  <c r="Z21" i="18"/>
  <c r="W21" i="18"/>
  <c r="L21" i="18"/>
  <c r="AA20" i="18"/>
  <c r="Z20" i="18"/>
  <c r="W20" i="18"/>
  <c r="L20" i="18"/>
  <c r="AA19" i="18"/>
  <c r="Z19" i="18"/>
  <c r="W19" i="18"/>
  <c r="L19" i="18"/>
  <c r="AA18" i="18"/>
  <c r="Z18" i="18"/>
  <c r="W18" i="18"/>
  <c r="L18" i="18"/>
  <c r="AA17" i="18"/>
  <c r="Z17" i="18"/>
  <c r="W17" i="18"/>
  <c r="L17" i="18"/>
  <c r="AA16" i="18"/>
  <c r="Z16" i="18"/>
  <c r="W16" i="18"/>
  <c r="L16" i="18"/>
  <c r="AA15" i="18"/>
  <c r="Z15" i="18"/>
  <c r="W15" i="18"/>
  <c r="L15" i="18"/>
  <c r="AA14" i="18"/>
  <c r="Z14" i="18"/>
  <c r="W14" i="18"/>
  <c r="L14" i="18"/>
  <c r="AA13" i="18"/>
  <c r="Z13" i="18"/>
  <c r="W13" i="18"/>
  <c r="L13" i="18"/>
  <c r="AA34" i="18"/>
  <c r="Z54" i="17"/>
  <c r="L54" i="17"/>
  <c r="W54" i="17"/>
  <c r="AA54" i="17"/>
  <c r="AA53" i="17"/>
  <c r="Z53" i="17"/>
  <c r="W53" i="17"/>
  <c r="L53" i="17"/>
  <c r="AA52" i="17"/>
  <c r="Z52" i="17"/>
  <c r="W52" i="17"/>
  <c r="L52" i="17"/>
  <c r="AA51" i="17"/>
  <c r="Z51" i="17"/>
  <c r="W51" i="17"/>
  <c r="L51" i="17"/>
  <c r="AA50" i="17"/>
  <c r="Z50" i="17"/>
  <c r="W50" i="17"/>
  <c r="L50" i="17"/>
  <c r="AA49" i="17"/>
  <c r="Z49" i="17"/>
  <c r="W49" i="17"/>
  <c r="L49" i="17"/>
  <c r="AA48" i="17"/>
  <c r="Z48" i="17"/>
  <c r="W48" i="17"/>
  <c r="L48" i="17"/>
  <c r="AA47" i="17"/>
  <c r="Z47" i="17"/>
  <c r="W47" i="17"/>
  <c r="L47" i="17"/>
  <c r="AA46" i="17"/>
  <c r="Z46" i="17"/>
  <c r="W46" i="17"/>
  <c r="L46" i="17"/>
  <c r="AA45" i="17"/>
  <c r="Z45" i="17"/>
  <c r="W45" i="17"/>
  <c r="L45" i="17"/>
  <c r="AA44" i="17"/>
  <c r="Z44" i="17"/>
  <c r="L44" i="17"/>
  <c r="AA37" i="17"/>
  <c r="AA36" i="17"/>
  <c r="X35" i="17"/>
  <c r="V35" i="17"/>
  <c r="U35" i="17"/>
  <c r="T35" i="17"/>
  <c r="S35" i="17"/>
  <c r="R35" i="17"/>
  <c r="Q35" i="17"/>
  <c r="P35" i="17"/>
  <c r="W35" i="17" s="1"/>
  <c r="O35" i="17"/>
  <c r="O36" i="17" s="1"/>
  <c r="O37" i="17" s="1"/>
  <c r="M35" i="17"/>
  <c r="AA35" i="17"/>
  <c r="K35" i="17"/>
  <c r="J35" i="17"/>
  <c r="I35" i="17"/>
  <c r="H35" i="17"/>
  <c r="G35" i="17"/>
  <c r="F35" i="17"/>
  <c r="E35" i="17"/>
  <c r="D35" i="17"/>
  <c r="L35" i="17" s="1"/>
  <c r="AA34" i="17"/>
  <c r="Z34" i="17"/>
  <c r="W34" i="17"/>
  <c r="L34" i="17"/>
  <c r="AA33" i="17"/>
  <c r="Z33" i="17"/>
  <c r="W33" i="17"/>
  <c r="L33" i="17"/>
  <c r="AA32" i="17"/>
  <c r="Z32" i="17"/>
  <c r="W32" i="17"/>
  <c r="L32" i="17"/>
  <c r="AA31" i="17"/>
  <c r="Z31" i="17"/>
  <c r="W31" i="17"/>
  <c r="L31" i="17"/>
  <c r="AA30" i="17"/>
  <c r="Z30" i="17"/>
  <c r="W30" i="17"/>
  <c r="L30" i="17"/>
  <c r="AA29" i="17"/>
  <c r="Z29" i="17"/>
  <c r="W29" i="17"/>
  <c r="L29" i="17"/>
  <c r="AA28" i="17"/>
  <c r="Z28" i="17"/>
  <c r="W28" i="17"/>
  <c r="L28" i="17"/>
  <c r="AA27" i="17"/>
  <c r="Z27" i="17"/>
  <c r="W27" i="17"/>
  <c r="L27" i="17"/>
  <c r="AA26" i="17"/>
  <c r="Z26" i="17"/>
  <c r="W26" i="17"/>
  <c r="L26" i="17"/>
  <c r="AA25" i="17"/>
  <c r="Z25" i="17"/>
  <c r="W25" i="17"/>
  <c r="L25" i="17"/>
  <c r="AA24" i="17"/>
  <c r="Z24" i="17"/>
  <c r="W24" i="17"/>
  <c r="L24" i="17"/>
  <c r="AA23" i="17"/>
  <c r="Z23" i="17"/>
  <c r="W23" i="17"/>
  <c r="L23" i="17"/>
  <c r="AA22" i="17"/>
  <c r="Z22" i="17"/>
  <c r="W22" i="17"/>
  <c r="L22" i="17"/>
  <c r="AA21" i="17"/>
  <c r="Z21" i="17"/>
  <c r="W21" i="17"/>
  <c r="L21" i="17"/>
  <c r="AA20" i="17"/>
  <c r="Z20" i="17"/>
  <c r="W20" i="17"/>
  <c r="L20" i="17"/>
  <c r="AA19" i="17"/>
  <c r="Z19" i="17"/>
  <c r="W19" i="17"/>
  <c r="L19" i="17"/>
  <c r="AA18" i="17"/>
  <c r="Z18" i="17"/>
  <c r="W18" i="17"/>
  <c r="L18" i="17"/>
  <c r="AA17" i="17"/>
  <c r="Z17" i="17"/>
  <c r="W17" i="17"/>
  <c r="L17" i="17"/>
  <c r="AA16" i="17"/>
  <c r="Z16" i="17"/>
  <c r="W16" i="17"/>
  <c r="L16" i="17"/>
  <c r="AA15" i="17"/>
  <c r="Z15" i="17"/>
  <c r="W15" i="17"/>
  <c r="L15" i="17"/>
  <c r="AA14" i="17"/>
  <c r="Z14" i="17"/>
  <c r="W14" i="17"/>
  <c r="L14" i="17"/>
  <c r="AA13" i="17"/>
  <c r="Z13" i="17"/>
  <c r="W13" i="17"/>
  <c r="L13" i="17"/>
  <c r="T36" i="16"/>
  <c r="W30" i="16"/>
  <c r="L17" i="16"/>
  <c r="AA38" i="16"/>
  <c r="AA37" i="16"/>
  <c r="AA35" i="16"/>
  <c r="Z35" i="16"/>
  <c r="AA34" i="16"/>
  <c r="Z34" i="16"/>
  <c r="AA33" i="16"/>
  <c r="Z33" i="16"/>
  <c r="AA32" i="16"/>
  <c r="Z32" i="16"/>
  <c r="AA31" i="16"/>
  <c r="Z31" i="16"/>
  <c r="AA30" i="16"/>
  <c r="Z30" i="16"/>
  <c r="AA29" i="16"/>
  <c r="Z29" i="16"/>
  <c r="AA28" i="16"/>
  <c r="Z28" i="16"/>
  <c r="AA27" i="16"/>
  <c r="Z27" i="16"/>
  <c r="AA26" i="16"/>
  <c r="Z26" i="16"/>
  <c r="AA25" i="16"/>
  <c r="Z25" i="16"/>
  <c r="AA24" i="16"/>
  <c r="Z24" i="16"/>
  <c r="AA23" i="16"/>
  <c r="Z23" i="16"/>
  <c r="AA22" i="16"/>
  <c r="Z22" i="16"/>
  <c r="AA21" i="16"/>
  <c r="Z21" i="16"/>
  <c r="AA20" i="16"/>
  <c r="Z20" i="16"/>
  <c r="AA19" i="16"/>
  <c r="Z19" i="16"/>
  <c r="AA18" i="16"/>
  <c r="Z18" i="16"/>
  <c r="AA17" i="16"/>
  <c r="Z17" i="16"/>
  <c r="AA16" i="16"/>
  <c r="Z16" i="16"/>
  <c r="AA15" i="16"/>
  <c r="Z15" i="16"/>
  <c r="AA14" i="16"/>
  <c r="Z14" i="16"/>
  <c r="AA13" i="16"/>
  <c r="Z13" i="16"/>
  <c r="L13" i="16"/>
  <c r="L35" i="16"/>
  <c r="W35" i="16"/>
  <c r="X36" i="16"/>
  <c r="AA36" i="16" s="1"/>
  <c r="V36" i="16"/>
  <c r="U36" i="16"/>
  <c r="S36" i="16"/>
  <c r="R36" i="16"/>
  <c r="Q36" i="16"/>
  <c r="P36" i="16"/>
  <c r="M36" i="16"/>
  <c r="K36" i="16"/>
  <c r="J36" i="16"/>
  <c r="I36" i="16"/>
  <c r="H36" i="16"/>
  <c r="G36" i="16"/>
  <c r="F36" i="16"/>
  <c r="E36" i="16"/>
  <c r="D36" i="16"/>
  <c r="Z36" i="16" s="1"/>
  <c r="W34" i="16"/>
  <c r="L34" i="16"/>
  <c r="W33" i="16"/>
  <c r="L33" i="16"/>
  <c r="W32" i="16"/>
  <c r="L32" i="16"/>
  <c r="W31" i="16"/>
  <c r="L31" i="16"/>
  <c r="L30" i="16"/>
  <c r="W29" i="16"/>
  <c r="L29" i="16"/>
  <c r="W28" i="16"/>
  <c r="L28" i="16"/>
  <c r="W27" i="16"/>
  <c r="L27" i="16"/>
  <c r="W26" i="16"/>
  <c r="L26" i="16"/>
  <c r="W25" i="16"/>
  <c r="L25" i="16"/>
  <c r="W24" i="16"/>
  <c r="L24" i="16"/>
  <c r="W23" i="16"/>
  <c r="L23" i="16"/>
  <c r="W22" i="16"/>
  <c r="L22" i="16"/>
  <c r="W21" i="16"/>
  <c r="L21" i="16"/>
  <c r="W20" i="16"/>
  <c r="L20" i="16"/>
  <c r="W19" i="16"/>
  <c r="L19" i="16"/>
  <c r="W18" i="16"/>
  <c r="L18" i="16"/>
  <c r="W17" i="16"/>
  <c r="W16" i="16"/>
  <c r="L16" i="16"/>
  <c r="L15" i="16"/>
  <c r="W14" i="16"/>
  <c r="L14" i="16"/>
  <c r="W13" i="16"/>
  <c r="X22" i="15"/>
  <c r="X93" i="15"/>
  <c r="V93" i="15"/>
  <c r="U93" i="15"/>
  <c r="T93" i="15"/>
  <c r="S93" i="15"/>
  <c r="R93" i="15"/>
  <c r="Q93" i="15"/>
  <c r="P93" i="15"/>
  <c r="O93" i="15"/>
  <c r="M93" i="15"/>
  <c r="K93" i="15"/>
  <c r="J93" i="15"/>
  <c r="I93" i="15"/>
  <c r="H93" i="15"/>
  <c r="G93" i="15"/>
  <c r="F93" i="15"/>
  <c r="E93" i="15"/>
  <c r="D93" i="15"/>
  <c r="AA92" i="15"/>
  <c r="Z92" i="15"/>
  <c r="W92" i="15"/>
  <c r="L92" i="15"/>
  <c r="AA91" i="15"/>
  <c r="Z91" i="15"/>
  <c r="W91" i="15"/>
  <c r="L91" i="15"/>
  <c r="AA90" i="15"/>
  <c r="Z90" i="15"/>
  <c r="W90" i="15"/>
  <c r="L90" i="15"/>
  <c r="AA89" i="15"/>
  <c r="Z89" i="15"/>
  <c r="W89" i="15"/>
  <c r="L89" i="15"/>
  <c r="AA88" i="15"/>
  <c r="Z88" i="15"/>
  <c r="W88" i="15"/>
  <c r="L88" i="15"/>
  <c r="AA87" i="15"/>
  <c r="Z87" i="15"/>
  <c r="W87" i="15"/>
  <c r="L87" i="15"/>
  <c r="AA86" i="15"/>
  <c r="Z86" i="15"/>
  <c r="W86" i="15"/>
  <c r="L86" i="15"/>
  <c r="AA85" i="15"/>
  <c r="Z85" i="15"/>
  <c r="Z93" i="15"/>
  <c r="W85" i="15"/>
  <c r="L85" i="15"/>
  <c r="X79" i="15"/>
  <c r="V79" i="15"/>
  <c r="U79" i="15"/>
  <c r="T79" i="15"/>
  <c r="S79" i="15"/>
  <c r="R79" i="15"/>
  <c r="Q79" i="15"/>
  <c r="P79" i="15"/>
  <c r="O79" i="15"/>
  <c r="M79" i="15"/>
  <c r="AA79" i="15" s="1"/>
  <c r="K79" i="15"/>
  <c r="J79" i="15"/>
  <c r="I79" i="15"/>
  <c r="H79" i="15"/>
  <c r="G79" i="15"/>
  <c r="F79" i="15"/>
  <c r="E79" i="15"/>
  <c r="D79" i="15"/>
  <c r="L79" i="15" s="1"/>
  <c r="AA78" i="15"/>
  <c r="Z78" i="15"/>
  <c r="W78" i="15"/>
  <c r="L78" i="15"/>
  <c r="AA77" i="15"/>
  <c r="Z77" i="15"/>
  <c r="W77" i="15"/>
  <c r="L77" i="15"/>
  <c r="AA76" i="15"/>
  <c r="Z76" i="15"/>
  <c r="W76" i="15"/>
  <c r="L76" i="15"/>
  <c r="AA75" i="15"/>
  <c r="Z75" i="15"/>
  <c r="W75" i="15"/>
  <c r="L75" i="15"/>
  <c r="AA74" i="15"/>
  <c r="Z74" i="15"/>
  <c r="W74" i="15"/>
  <c r="L74" i="15"/>
  <c r="AA73" i="15"/>
  <c r="Z73" i="15"/>
  <c r="W73" i="15"/>
  <c r="L73" i="15"/>
  <c r="AA72" i="15"/>
  <c r="Z72" i="15"/>
  <c r="W72" i="15"/>
  <c r="L72" i="15"/>
  <c r="AA71" i="15"/>
  <c r="Z71" i="15"/>
  <c r="W71" i="15"/>
  <c r="L71" i="15"/>
  <c r="AA70" i="15"/>
  <c r="Z70" i="15"/>
  <c r="Z79" i="15"/>
  <c r="W70" i="15"/>
  <c r="L70" i="15"/>
  <c r="X64" i="15"/>
  <c r="V64" i="15"/>
  <c r="U64" i="15"/>
  <c r="T64" i="15"/>
  <c r="S64" i="15"/>
  <c r="R64" i="15"/>
  <c r="Q64" i="15"/>
  <c r="P64" i="15"/>
  <c r="O64" i="15"/>
  <c r="M64" i="15"/>
  <c r="K64" i="15"/>
  <c r="J64" i="15"/>
  <c r="I64" i="15"/>
  <c r="H64" i="15"/>
  <c r="G64" i="15"/>
  <c r="F64" i="15"/>
  <c r="E64" i="15"/>
  <c r="D64" i="15"/>
  <c r="AA63" i="15"/>
  <c r="Z63" i="15"/>
  <c r="W63" i="15"/>
  <c r="L63" i="15"/>
  <c r="AA62" i="15"/>
  <c r="Z62" i="15"/>
  <c r="L62" i="15"/>
  <c r="L61" i="15"/>
  <c r="L60" i="15"/>
  <c r="L59" i="15"/>
  <c r="L58" i="15"/>
  <c r="AA56" i="15"/>
  <c r="Z56" i="15"/>
  <c r="W56" i="15"/>
  <c r="L56" i="15"/>
  <c r="X50" i="15"/>
  <c r="V50" i="15"/>
  <c r="U50" i="15"/>
  <c r="T50" i="15"/>
  <c r="S50" i="15"/>
  <c r="R50" i="15"/>
  <c r="Q50" i="15"/>
  <c r="P50" i="15"/>
  <c r="O50" i="15"/>
  <c r="M50" i="15"/>
  <c r="AA50" i="15" s="1"/>
  <c r="K50" i="15"/>
  <c r="J50" i="15"/>
  <c r="I50" i="15"/>
  <c r="H50" i="15"/>
  <c r="G50" i="15"/>
  <c r="F50" i="15"/>
  <c r="E50" i="15"/>
  <c r="D50" i="15"/>
  <c r="L50" i="15" s="1"/>
  <c r="AA49" i="15"/>
  <c r="Z49" i="15"/>
  <c r="W49" i="15"/>
  <c r="L49" i="15"/>
  <c r="AA48" i="15"/>
  <c r="Z48" i="15"/>
  <c r="W48" i="15"/>
  <c r="L48" i="15"/>
  <c r="AA47" i="15"/>
  <c r="Z47" i="15"/>
  <c r="W47" i="15"/>
  <c r="L47" i="15"/>
  <c r="AA46" i="15"/>
  <c r="Z46" i="15"/>
  <c r="W46" i="15"/>
  <c r="L46" i="15"/>
  <c r="AA45" i="15"/>
  <c r="Z45" i="15"/>
  <c r="W45" i="15"/>
  <c r="L45" i="15"/>
  <c r="AA44" i="15"/>
  <c r="Z44" i="15"/>
  <c r="W44" i="15"/>
  <c r="L44" i="15"/>
  <c r="X39" i="15"/>
  <c r="V39" i="15"/>
  <c r="U39" i="15"/>
  <c r="T39" i="15"/>
  <c r="S39" i="15"/>
  <c r="R39" i="15"/>
  <c r="Q39" i="15"/>
  <c r="P39" i="15"/>
  <c r="O39" i="15"/>
  <c r="M39" i="15"/>
  <c r="K39" i="15"/>
  <c r="J39" i="15"/>
  <c r="I39" i="15"/>
  <c r="H39" i="15"/>
  <c r="G39" i="15"/>
  <c r="F39" i="15"/>
  <c r="E39" i="15"/>
  <c r="D39" i="15"/>
  <c r="AA38" i="15"/>
  <c r="Z38" i="15"/>
  <c r="W38" i="15"/>
  <c r="L38" i="15"/>
  <c r="AA37" i="15"/>
  <c r="Z37" i="15"/>
  <c r="W37" i="15"/>
  <c r="L37" i="15"/>
  <c r="AA36" i="15"/>
  <c r="Z36" i="15"/>
  <c r="W36" i="15"/>
  <c r="L36" i="15"/>
  <c r="AA35" i="15"/>
  <c r="Z35" i="15"/>
  <c r="W35" i="15"/>
  <c r="L35" i="15"/>
  <c r="AA34" i="15"/>
  <c r="Z34" i="15"/>
  <c r="W34" i="15"/>
  <c r="L34" i="15"/>
  <c r="AA33" i="15"/>
  <c r="Z33" i="15"/>
  <c r="W33" i="15"/>
  <c r="L33" i="15"/>
  <c r="AA32" i="15"/>
  <c r="Z32" i="15"/>
  <c r="W32" i="15"/>
  <c r="L32" i="15"/>
  <c r="AA31" i="15"/>
  <c r="Z31" i="15"/>
  <c r="W31" i="15"/>
  <c r="L31" i="15"/>
  <c r="AA30" i="15"/>
  <c r="Z30" i="15"/>
  <c r="Z39" i="15" s="1"/>
  <c r="W30" i="15"/>
  <c r="L30" i="15"/>
  <c r="Z24" i="15"/>
  <c r="V22" i="15"/>
  <c r="U22" i="15"/>
  <c r="T22" i="15"/>
  <c r="S22" i="15"/>
  <c r="R22" i="15"/>
  <c r="Q22" i="15"/>
  <c r="P22" i="15"/>
  <c r="O22" i="15"/>
  <c r="M22" i="15"/>
  <c r="AA22" i="15" s="1"/>
  <c r="K22" i="15"/>
  <c r="J22" i="15"/>
  <c r="I22" i="15"/>
  <c r="H22" i="15"/>
  <c r="G22" i="15"/>
  <c r="F22" i="15"/>
  <c r="E22" i="15"/>
  <c r="D22" i="15"/>
  <c r="AA21" i="15"/>
  <c r="Z21" i="15"/>
  <c r="W21" i="15"/>
  <c r="L21" i="15"/>
  <c r="AA20" i="15"/>
  <c r="Z20" i="15"/>
  <c r="W20" i="15"/>
  <c r="L20" i="15"/>
  <c r="AA19" i="15"/>
  <c r="Z19" i="15"/>
  <c r="W19" i="15"/>
  <c r="L19" i="15"/>
  <c r="AA18" i="15"/>
  <c r="Z18" i="15"/>
  <c r="W18" i="15"/>
  <c r="L18" i="15"/>
  <c r="AA17" i="15"/>
  <c r="Z17" i="15"/>
  <c r="W17" i="15"/>
  <c r="L17" i="15"/>
  <c r="AA16" i="15"/>
  <c r="Z16" i="15"/>
  <c r="W16" i="15"/>
  <c r="L16" i="15"/>
  <c r="AA15" i="15"/>
  <c r="Z15" i="15"/>
  <c r="W15" i="15"/>
  <c r="L15" i="15"/>
  <c r="AA14" i="15"/>
  <c r="Z14" i="15"/>
  <c r="W14" i="15"/>
  <c r="L14" i="15"/>
  <c r="AA13" i="15"/>
  <c r="Z13" i="15"/>
  <c r="Z22" i="15" s="1"/>
  <c r="W13" i="15"/>
  <c r="L13" i="15"/>
  <c r="Z24" i="13"/>
  <c r="AA49" i="14"/>
  <c r="Z49" i="14"/>
  <c r="W49" i="14"/>
  <c r="L49" i="14"/>
  <c r="AA48" i="14"/>
  <c r="Z48" i="14"/>
  <c r="W48" i="14"/>
  <c r="L48" i="14"/>
  <c r="AA47" i="14"/>
  <c r="Z47" i="14"/>
  <c r="W47" i="14"/>
  <c r="L47" i="14"/>
  <c r="AA46" i="14"/>
  <c r="Z46" i="14"/>
  <c r="W46" i="14"/>
  <c r="L46" i="14"/>
  <c r="AA45" i="14"/>
  <c r="Z45" i="14"/>
  <c r="W45" i="14"/>
  <c r="L45" i="14"/>
  <c r="AA44" i="14"/>
  <c r="Z44" i="14"/>
  <c r="W44" i="14"/>
  <c r="L44" i="14"/>
  <c r="AA43" i="14"/>
  <c r="Z43" i="14"/>
  <c r="W43" i="14"/>
  <c r="L43" i="14"/>
  <c r="AA42" i="14"/>
  <c r="Z42" i="14"/>
  <c r="W42" i="14"/>
  <c r="L42" i="14"/>
  <c r="AA41" i="14"/>
  <c r="Z41" i="14"/>
  <c r="W41" i="14"/>
  <c r="L41" i="14"/>
  <c r="X32" i="14"/>
  <c r="V32" i="14"/>
  <c r="U32" i="14"/>
  <c r="T32" i="14"/>
  <c r="S32" i="14"/>
  <c r="R32" i="14"/>
  <c r="Q32" i="14"/>
  <c r="P32" i="14"/>
  <c r="O32" i="14"/>
  <c r="W32" i="14" s="1"/>
  <c r="M32" i="14"/>
  <c r="AA32" i="14" s="1"/>
  <c r="K32" i="14"/>
  <c r="J32" i="14"/>
  <c r="I32" i="14"/>
  <c r="H32" i="14"/>
  <c r="G32" i="14"/>
  <c r="F32" i="14"/>
  <c r="E32" i="14"/>
  <c r="D33" i="14" s="1"/>
  <c r="D32" i="14"/>
  <c r="AA31" i="14"/>
  <c r="Z31" i="14"/>
  <c r="W31" i="14"/>
  <c r="L31" i="14"/>
  <c r="AA30" i="14"/>
  <c r="Z30" i="14"/>
  <c r="W30" i="14"/>
  <c r="L30" i="14"/>
  <c r="AA29" i="14"/>
  <c r="Z29" i="14"/>
  <c r="W29" i="14"/>
  <c r="L29" i="14"/>
  <c r="AA28" i="14"/>
  <c r="Z28" i="14"/>
  <c r="W28" i="14"/>
  <c r="L28" i="14"/>
  <c r="AA27" i="14"/>
  <c r="Z27" i="14"/>
  <c r="W27" i="14"/>
  <c r="L27" i="14"/>
  <c r="AA26" i="14"/>
  <c r="Z26" i="14"/>
  <c r="W26" i="14"/>
  <c r="L26" i="14"/>
  <c r="AA25" i="14"/>
  <c r="Z25" i="14"/>
  <c r="W25" i="14"/>
  <c r="L25" i="14"/>
  <c r="AA24" i="14"/>
  <c r="Z24" i="14"/>
  <c r="W24" i="14"/>
  <c r="L24" i="14"/>
  <c r="AA23" i="14"/>
  <c r="Z23" i="14"/>
  <c r="W23" i="14"/>
  <c r="L23" i="14"/>
  <c r="AA22" i="14"/>
  <c r="Z22" i="14"/>
  <c r="W22" i="14"/>
  <c r="L22" i="14"/>
  <c r="AA21" i="14"/>
  <c r="Z21" i="14"/>
  <c r="W21" i="14"/>
  <c r="L21" i="14"/>
  <c r="AA20" i="14"/>
  <c r="Z20" i="14"/>
  <c r="W20" i="14"/>
  <c r="L20" i="14"/>
  <c r="AA19" i="14"/>
  <c r="Z19" i="14"/>
  <c r="W19" i="14"/>
  <c r="L19" i="14"/>
  <c r="AA18" i="14"/>
  <c r="Z18" i="14"/>
  <c r="W18" i="14"/>
  <c r="L18" i="14"/>
  <c r="AA17" i="14"/>
  <c r="Z17" i="14"/>
  <c r="W17" i="14"/>
  <c r="L17" i="14"/>
  <c r="AA16" i="14"/>
  <c r="Z16" i="14"/>
  <c r="W16" i="14"/>
  <c r="L16" i="14"/>
  <c r="AA15" i="14"/>
  <c r="Z15" i="14"/>
  <c r="W15" i="14"/>
  <c r="L15" i="14"/>
  <c r="AA14" i="14"/>
  <c r="Z14" i="14"/>
  <c r="W14" i="14"/>
  <c r="L14" i="14"/>
  <c r="AA13" i="14"/>
  <c r="Z13" i="14"/>
  <c r="W13" i="14"/>
  <c r="L13" i="14"/>
  <c r="Z50" i="15"/>
  <c r="Z32" i="14"/>
  <c r="L71" i="10"/>
  <c r="L70" i="10"/>
  <c r="AA49" i="12"/>
  <c r="Z49" i="12"/>
  <c r="W49" i="12"/>
  <c r="L49" i="12"/>
  <c r="AA48" i="12"/>
  <c r="Z48" i="12"/>
  <c r="W48" i="12"/>
  <c r="L48" i="12"/>
  <c r="AA47" i="12"/>
  <c r="Z47" i="12"/>
  <c r="W47" i="12"/>
  <c r="L47" i="12"/>
  <c r="AA46" i="12"/>
  <c r="Z46" i="12"/>
  <c r="W46" i="12"/>
  <c r="L46" i="12"/>
  <c r="AA45" i="12"/>
  <c r="Z45" i="12"/>
  <c r="W45" i="12"/>
  <c r="L45" i="12"/>
  <c r="AA44" i="12"/>
  <c r="Z44" i="12"/>
  <c r="W44" i="12"/>
  <c r="L44" i="12"/>
  <c r="AA43" i="12"/>
  <c r="Z43" i="12"/>
  <c r="W43" i="12"/>
  <c r="L43" i="12"/>
  <c r="AA42" i="12"/>
  <c r="Z42" i="12"/>
  <c r="W42" i="12"/>
  <c r="L42" i="12"/>
  <c r="AA41" i="12"/>
  <c r="Z41" i="12"/>
  <c r="W41" i="12"/>
  <c r="L41" i="12"/>
  <c r="W81" i="10"/>
  <c r="AA93" i="10"/>
  <c r="Z93" i="10"/>
  <c r="W93" i="10"/>
  <c r="L93" i="10"/>
  <c r="AA92" i="10"/>
  <c r="Z92" i="10"/>
  <c r="W92" i="10"/>
  <c r="L92" i="10"/>
  <c r="AA91" i="10"/>
  <c r="Z91" i="10"/>
  <c r="W91" i="10"/>
  <c r="L91" i="10"/>
  <c r="AA90" i="10"/>
  <c r="Z90" i="10"/>
  <c r="W90" i="10"/>
  <c r="L90" i="10"/>
  <c r="AA89" i="10"/>
  <c r="Z89" i="10"/>
  <c r="W89" i="10"/>
  <c r="L89" i="10"/>
  <c r="AA88" i="10"/>
  <c r="Z88" i="10"/>
  <c r="W88" i="10"/>
  <c r="L88" i="10"/>
  <c r="AA87" i="10"/>
  <c r="Z87" i="10"/>
  <c r="W87" i="10"/>
  <c r="L87" i="10"/>
  <c r="AA86" i="10"/>
  <c r="Z86" i="10"/>
  <c r="W86" i="10"/>
  <c r="L86" i="10"/>
  <c r="AA85" i="10"/>
  <c r="Z85" i="10"/>
  <c r="W85" i="10"/>
  <c r="L85" i="10"/>
  <c r="AA84" i="10"/>
  <c r="Z84" i="10"/>
  <c r="W84" i="10"/>
  <c r="L84" i="10"/>
  <c r="AA83" i="10"/>
  <c r="Z83" i="10"/>
  <c r="W83" i="10"/>
  <c r="L83" i="10"/>
  <c r="AA82" i="10"/>
  <c r="Z82" i="10"/>
  <c r="W82" i="10"/>
  <c r="L82" i="10"/>
  <c r="AA81" i="10"/>
  <c r="Z81" i="10"/>
  <c r="L81" i="10"/>
  <c r="X35" i="9"/>
  <c r="AA35" i="9"/>
  <c r="L16" i="8"/>
  <c r="Z38" i="8"/>
  <c r="AA38" i="8"/>
  <c r="W38" i="8"/>
  <c r="X39" i="8"/>
  <c r="L92" i="13"/>
  <c r="W92" i="13"/>
  <c r="Z92" i="13"/>
  <c r="AA92" i="13"/>
  <c r="V93" i="13"/>
  <c r="U93" i="13"/>
  <c r="T93" i="13"/>
  <c r="S93" i="13"/>
  <c r="R93" i="13"/>
  <c r="Q93" i="13"/>
  <c r="O93" i="13"/>
  <c r="K93" i="13"/>
  <c r="J93" i="13"/>
  <c r="I93" i="13"/>
  <c r="H93" i="13"/>
  <c r="G93" i="13"/>
  <c r="F93" i="13"/>
  <c r="D93" i="13"/>
  <c r="L90" i="13"/>
  <c r="W90" i="13"/>
  <c r="Z90" i="13"/>
  <c r="AA90" i="13"/>
  <c r="X93" i="13"/>
  <c r="P93" i="13"/>
  <c r="E93" i="13"/>
  <c r="AA91" i="13"/>
  <c r="Z91" i="13"/>
  <c r="W91" i="13"/>
  <c r="L91" i="13"/>
  <c r="AA89" i="13"/>
  <c r="Z89" i="13"/>
  <c r="W89" i="13"/>
  <c r="L89" i="13"/>
  <c r="AA88" i="13"/>
  <c r="Z88" i="13"/>
  <c r="W88" i="13"/>
  <c r="L88" i="13"/>
  <c r="AA87" i="13"/>
  <c r="Z87" i="13"/>
  <c r="W87" i="13"/>
  <c r="L87" i="13"/>
  <c r="AA86" i="13"/>
  <c r="Z86" i="13"/>
  <c r="W86" i="13"/>
  <c r="L86" i="13"/>
  <c r="AA85" i="13"/>
  <c r="Z85" i="13"/>
  <c r="Z93" i="13" s="1"/>
  <c r="W85" i="13"/>
  <c r="L85" i="13"/>
  <c r="X79" i="13"/>
  <c r="V79" i="13"/>
  <c r="U79" i="13"/>
  <c r="T79" i="13"/>
  <c r="S79" i="13"/>
  <c r="R79" i="13"/>
  <c r="Q79" i="13"/>
  <c r="P79" i="13"/>
  <c r="O79" i="13"/>
  <c r="M79" i="13"/>
  <c r="K79" i="13"/>
  <c r="J79" i="13"/>
  <c r="I79" i="13"/>
  <c r="H79" i="13"/>
  <c r="G79" i="13"/>
  <c r="F79" i="13"/>
  <c r="E79" i="13"/>
  <c r="D79" i="13"/>
  <c r="AA78" i="13"/>
  <c r="Z78" i="13"/>
  <c r="W78" i="13"/>
  <c r="L78" i="13"/>
  <c r="AA77" i="13"/>
  <c r="Z77" i="13"/>
  <c r="W77" i="13"/>
  <c r="L77" i="13"/>
  <c r="AA76" i="13"/>
  <c r="Z76" i="13"/>
  <c r="W76" i="13"/>
  <c r="L76" i="13"/>
  <c r="AA75" i="13"/>
  <c r="Z75" i="13"/>
  <c r="W75" i="13"/>
  <c r="L75" i="13"/>
  <c r="AA74" i="13"/>
  <c r="Z74" i="13"/>
  <c r="W74" i="13"/>
  <c r="L74" i="13"/>
  <c r="AA73" i="13"/>
  <c r="Z73" i="13"/>
  <c r="W73" i="13"/>
  <c r="L73" i="13"/>
  <c r="AA72" i="13"/>
  <c r="Z72" i="13"/>
  <c r="W72" i="13"/>
  <c r="L72" i="13"/>
  <c r="AA71" i="13"/>
  <c r="Z71" i="13"/>
  <c r="W71" i="13"/>
  <c r="L71" i="13"/>
  <c r="AA70" i="13"/>
  <c r="Z70" i="13"/>
  <c r="Z79" i="13" s="1"/>
  <c r="W70" i="13"/>
  <c r="L70" i="13"/>
  <c r="X65" i="13"/>
  <c r="V65" i="13"/>
  <c r="U65" i="13"/>
  <c r="T65" i="13"/>
  <c r="S65" i="13"/>
  <c r="R65" i="13"/>
  <c r="Q65" i="13"/>
  <c r="P65" i="13"/>
  <c r="O65" i="13"/>
  <c r="M65" i="13"/>
  <c r="K65" i="13"/>
  <c r="J65" i="13"/>
  <c r="I65" i="13"/>
  <c r="H65" i="13"/>
  <c r="G65" i="13"/>
  <c r="F65" i="13"/>
  <c r="E65" i="13"/>
  <c r="D65" i="13"/>
  <c r="AA64" i="13"/>
  <c r="Z64" i="13"/>
  <c r="W64" i="13"/>
  <c r="L64" i="13"/>
  <c r="AA63" i="13"/>
  <c r="Z63" i="13"/>
  <c r="W63" i="13"/>
  <c r="L63" i="13"/>
  <c r="Z62" i="13"/>
  <c r="L62" i="13"/>
  <c r="L61" i="13"/>
  <c r="L60" i="13"/>
  <c r="AA59" i="13"/>
  <c r="Z59" i="13"/>
  <c r="L59" i="13"/>
  <c r="AA58" i="13"/>
  <c r="Z58" i="13"/>
  <c r="L58" i="13"/>
  <c r="AA57" i="13"/>
  <c r="Z57" i="13"/>
  <c r="W57" i="13"/>
  <c r="L57" i="13"/>
  <c r="X51" i="13"/>
  <c r="V51" i="13"/>
  <c r="U51" i="13"/>
  <c r="T51" i="13"/>
  <c r="S51" i="13"/>
  <c r="R51" i="13"/>
  <c r="Q51" i="13"/>
  <c r="P51" i="13"/>
  <c r="O51" i="13"/>
  <c r="M51" i="13"/>
  <c r="K51" i="13"/>
  <c r="J51" i="13"/>
  <c r="I51" i="13"/>
  <c r="H51" i="13"/>
  <c r="G51" i="13"/>
  <c r="F51" i="13"/>
  <c r="E51" i="13"/>
  <c r="D51" i="13"/>
  <c r="AA50" i="13"/>
  <c r="Z50" i="13"/>
  <c r="W50" i="13"/>
  <c r="L50" i="13"/>
  <c r="AA49" i="13"/>
  <c r="Z49" i="13"/>
  <c r="W49" i="13"/>
  <c r="L49" i="13"/>
  <c r="AA48" i="13"/>
  <c r="Z48" i="13"/>
  <c r="W48" i="13"/>
  <c r="L48" i="13"/>
  <c r="AA47" i="13"/>
  <c r="Z47" i="13"/>
  <c r="W47" i="13"/>
  <c r="L47" i="13"/>
  <c r="AA46" i="13"/>
  <c r="Z46" i="13"/>
  <c r="W46" i="13"/>
  <c r="L46" i="13"/>
  <c r="AA45" i="13"/>
  <c r="Z45" i="13"/>
  <c r="Z51" i="13" s="1"/>
  <c r="W45" i="13"/>
  <c r="L45" i="13"/>
  <c r="X40" i="13"/>
  <c r="V40" i="13"/>
  <c r="U40" i="13"/>
  <c r="T40" i="13"/>
  <c r="S40" i="13"/>
  <c r="R40" i="13"/>
  <c r="Q40" i="13"/>
  <c r="P40" i="13"/>
  <c r="O40" i="13"/>
  <c r="M40" i="13"/>
  <c r="K40" i="13"/>
  <c r="J40" i="13"/>
  <c r="I40" i="13"/>
  <c r="H40" i="13"/>
  <c r="G40" i="13"/>
  <c r="F40" i="13"/>
  <c r="E40" i="13"/>
  <c r="D40" i="13"/>
  <c r="AA39" i="13"/>
  <c r="Z39" i="13"/>
  <c r="W39" i="13"/>
  <c r="L39" i="13"/>
  <c r="AA38" i="13"/>
  <c r="Z38" i="13"/>
  <c r="W38" i="13"/>
  <c r="L38" i="13"/>
  <c r="AA37" i="13"/>
  <c r="Z37" i="13"/>
  <c r="W37" i="13"/>
  <c r="L37" i="13"/>
  <c r="AA36" i="13"/>
  <c r="Z36" i="13"/>
  <c r="W36" i="13"/>
  <c r="L36" i="13"/>
  <c r="AA35" i="13"/>
  <c r="Z35" i="13"/>
  <c r="W35" i="13"/>
  <c r="L35" i="13"/>
  <c r="AA34" i="13"/>
  <c r="Z34" i="13"/>
  <c r="W34" i="13"/>
  <c r="L34" i="13"/>
  <c r="AA33" i="13"/>
  <c r="Z33" i="13"/>
  <c r="W33" i="13"/>
  <c r="L33" i="13"/>
  <c r="AA32" i="13"/>
  <c r="Z32" i="13"/>
  <c r="W32" i="13"/>
  <c r="L32" i="13"/>
  <c r="AA31" i="13"/>
  <c r="Z31" i="13"/>
  <c r="Z40" i="13" s="1"/>
  <c r="W31" i="13"/>
  <c r="L31" i="13"/>
  <c r="X22" i="13"/>
  <c r="V22" i="13"/>
  <c r="U22" i="13"/>
  <c r="T22" i="13"/>
  <c r="S22" i="13"/>
  <c r="R22" i="13"/>
  <c r="Q22" i="13"/>
  <c r="P22" i="13"/>
  <c r="O22" i="13"/>
  <c r="M22" i="13"/>
  <c r="K22" i="13"/>
  <c r="J22" i="13"/>
  <c r="I22" i="13"/>
  <c r="H22" i="13"/>
  <c r="G22" i="13"/>
  <c r="F22" i="13"/>
  <c r="E22" i="13"/>
  <c r="D22" i="13"/>
  <c r="AA21" i="13"/>
  <c r="Z21" i="13"/>
  <c r="W21" i="13"/>
  <c r="L21" i="13"/>
  <c r="AA20" i="13"/>
  <c r="Z20" i="13"/>
  <c r="W20" i="13"/>
  <c r="L20" i="13"/>
  <c r="AA19" i="13"/>
  <c r="Z19" i="13"/>
  <c r="W19" i="13"/>
  <c r="L19" i="13"/>
  <c r="AA18" i="13"/>
  <c r="Z18" i="13"/>
  <c r="W18" i="13"/>
  <c r="L18" i="13"/>
  <c r="AA17" i="13"/>
  <c r="Z17" i="13"/>
  <c r="W17" i="13"/>
  <c r="L17" i="13"/>
  <c r="AA16" i="13"/>
  <c r="Z16" i="13"/>
  <c r="W16" i="13"/>
  <c r="L16" i="13"/>
  <c r="AA15" i="13"/>
  <c r="Z15" i="13"/>
  <c r="W15" i="13"/>
  <c r="L15" i="13"/>
  <c r="AA14" i="13"/>
  <c r="Z14" i="13"/>
  <c r="W14" i="13"/>
  <c r="L14" i="13"/>
  <c r="AA13" i="13"/>
  <c r="Z13" i="13"/>
  <c r="Z22" i="13" s="1"/>
  <c r="W13" i="13"/>
  <c r="L13" i="13"/>
  <c r="M93" i="13"/>
  <c r="AA24" i="12"/>
  <c r="AA25" i="12"/>
  <c r="L15" i="12"/>
  <c r="W13" i="12"/>
  <c r="L13" i="12"/>
  <c r="L13" i="10"/>
  <c r="X32" i="12"/>
  <c r="V32" i="12"/>
  <c r="U32" i="12"/>
  <c r="T32" i="12"/>
  <c r="S32" i="12"/>
  <c r="R32" i="12"/>
  <c r="Q32" i="12"/>
  <c r="P32" i="12"/>
  <c r="O32" i="12"/>
  <c r="W32" i="12" s="1"/>
  <c r="M32" i="12"/>
  <c r="K32" i="12"/>
  <c r="J32" i="12"/>
  <c r="I32" i="12"/>
  <c r="H32" i="12"/>
  <c r="G32" i="12"/>
  <c r="F32" i="12"/>
  <c r="E32" i="12"/>
  <c r="L32" i="12" s="1"/>
  <c r="D32" i="12"/>
  <c r="D33" i="12" s="1"/>
  <c r="AA31" i="12"/>
  <c r="Z31" i="12"/>
  <c r="W31" i="12"/>
  <c r="L31" i="12"/>
  <c r="AA30" i="12"/>
  <c r="Z30" i="12"/>
  <c r="W30" i="12"/>
  <c r="L30" i="12"/>
  <c r="AA29" i="12"/>
  <c r="Z29" i="12"/>
  <c r="W29" i="12"/>
  <c r="L29" i="12"/>
  <c r="AA28" i="12"/>
  <c r="Z28" i="12"/>
  <c r="W28" i="12"/>
  <c r="L28" i="12"/>
  <c r="AA27" i="12"/>
  <c r="Z27" i="12"/>
  <c r="W27" i="12"/>
  <c r="L27" i="12"/>
  <c r="AA26" i="12"/>
  <c r="Z26" i="12"/>
  <c r="Z32" i="12" s="1"/>
  <c r="W26" i="12"/>
  <c r="L26" i="12"/>
  <c r="Z25" i="12"/>
  <c r="W25" i="12"/>
  <c r="L25" i="12"/>
  <c r="Z24" i="12"/>
  <c r="W24" i="12"/>
  <c r="L24" i="12"/>
  <c r="AA23" i="12"/>
  <c r="Z23" i="12"/>
  <c r="W23" i="12"/>
  <c r="L23" i="12"/>
  <c r="AA22" i="12"/>
  <c r="Z22" i="12"/>
  <c r="W22" i="12"/>
  <c r="L22" i="12"/>
  <c r="AA21" i="12"/>
  <c r="Z21" i="12"/>
  <c r="W21" i="12"/>
  <c r="L21" i="12"/>
  <c r="AA20" i="12"/>
  <c r="Z20" i="12"/>
  <c r="W20" i="12"/>
  <c r="L20" i="12"/>
  <c r="AA19" i="12"/>
  <c r="Z19" i="12"/>
  <c r="W19" i="12"/>
  <c r="L19" i="12"/>
  <c r="AA18" i="12"/>
  <c r="Z18" i="12"/>
  <c r="W18" i="12"/>
  <c r="L18" i="12"/>
  <c r="AA17" i="12"/>
  <c r="Z17" i="12"/>
  <c r="W17" i="12"/>
  <c r="L17" i="12"/>
  <c r="AA16" i="12"/>
  <c r="Z16" i="12"/>
  <c r="W16" i="12"/>
  <c r="L16" i="12"/>
  <c r="AA15" i="12"/>
  <c r="Z15" i="12"/>
  <c r="W15" i="12"/>
  <c r="AA14" i="12"/>
  <c r="Z14" i="12"/>
  <c r="W14" i="12"/>
  <c r="L14" i="12"/>
  <c r="AA13" i="12"/>
  <c r="Z13" i="12"/>
  <c r="L58" i="10"/>
  <c r="W58" i="10"/>
  <c r="Z58" i="10"/>
  <c r="AA58" i="10"/>
  <c r="L59" i="10"/>
  <c r="W59" i="10"/>
  <c r="Z59" i="10"/>
  <c r="AA59" i="10"/>
  <c r="L60" i="10"/>
  <c r="W60" i="10"/>
  <c r="Z60" i="10"/>
  <c r="AA60" i="10"/>
  <c r="L61" i="10"/>
  <c r="W61" i="10"/>
  <c r="Z61" i="10"/>
  <c r="AA61" i="10"/>
  <c r="L62" i="10"/>
  <c r="W62" i="10"/>
  <c r="Z62" i="10"/>
  <c r="AA62" i="10"/>
  <c r="L63" i="10"/>
  <c r="W63" i="10"/>
  <c r="Z63" i="10"/>
  <c r="AA63" i="10"/>
  <c r="L64" i="10"/>
  <c r="W64" i="10"/>
  <c r="Z64" i="10"/>
  <c r="AA64" i="10"/>
  <c r="L65" i="10"/>
  <c r="W65" i="10"/>
  <c r="Z65" i="10"/>
  <c r="AA65" i="10"/>
  <c r="L66" i="10"/>
  <c r="W66" i="10"/>
  <c r="Z66" i="10"/>
  <c r="AA66" i="10"/>
  <c r="L67" i="10"/>
  <c r="W67" i="10"/>
  <c r="Z67" i="10"/>
  <c r="AA67" i="10"/>
  <c r="L68" i="10"/>
  <c r="W68" i="10"/>
  <c r="Z68" i="10"/>
  <c r="AA68" i="10"/>
  <c r="L69" i="10"/>
  <c r="W69" i="10"/>
  <c r="Z69" i="10"/>
  <c r="AA69" i="10"/>
  <c r="L72" i="10"/>
  <c r="W72" i="10"/>
  <c r="Z72" i="10"/>
  <c r="AA72" i="10"/>
  <c r="L73" i="10"/>
  <c r="W73" i="10"/>
  <c r="Z73" i="10"/>
  <c r="AA73" i="10"/>
  <c r="L74" i="10"/>
  <c r="W74" i="10"/>
  <c r="Z74" i="10"/>
  <c r="AA74" i="10"/>
  <c r="L75" i="10"/>
  <c r="W75" i="10"/>
  <c r="Z75" i="10"/>
  <c r="AA75" i="10"/>
  <c r="L39" i="10"/>
  <c r="W39" i="10"/>
  <c r="Z39" i="10"/>
  <c r="AA39" i="10"/>
  <c r="X40" i="10"/>
  <c r="L36" i="10"/>
  <c r="W36" i="10"/>
  <c r="Z36" i="10"/>
  <c r="AA36" i="10"/>
  <c r="L37" i="10"/>
  <c r="W37" i="10"/>
  <c r="Z37" i="10"/>
  <c r="AA37" i="10"/>
  <c r="L38" i="10"/>
  <c r="W38" i="10"/>
  <c r="Z38" i="10"/>
  <c r="AA38" i="10"/>
  <c r="L32" i="10"/>
  <c r="W32" i="10"/>
  <c r="Z32" i="10"/>
  <c r="AA32" i="10"/>
  <c r="L33" i="10"/>
  <c r="W33" i="10"/>
  <c r="Z33" i="10"/>
  <c r="AA33" i="10"/>
  <c r="L34" i="10"/>
  <c r="W34" i="10"/>
  <c r="Z34" i="10"/>
  <c r="AA34" i="10"/>
  <c r="L35" i="10"/>
  <c r="W35" i="10"/>
  <c r="Z35" i="10"/>
  <c r="AA35" i="10"/>
  <c r="AA57" i="10"/>
  <c r="Z57" i="10"/>
  <c r="W57" i="10"/>
  <c r="L57" i="10"/>
  <c r="AA56" i="10"/>
  <c r="Z56" i="10"/>
  <c r="W56" i="10"/>
  <c r="L56" i="10"/>
  <c r="AA55" i="10"/>
  <c r="Z55" i="10"/>
  <c r="W55" i="10"/>
  <c r="L55" i="10"/>
  <c r="AA54" i="10"/>
  <c r="Z54" i="10"/>
  <c r="W54" i="10"/>
  <c r="L54" i="10"/>
  <c r="AA53" i="10"/>
  <c r="Z53" i="10"/>
  <c r="W53" i="10"/>
  <c r="L53" i="10"/>
  <c r="AA52" i="10"/>
  <c r="Z52" i="10"/>
  <c r="W52" i="10"/>
  <c r="L52" i="10"/>
  <c r="AA51" i="10"/>
  <c r="Z51" i="10"/>
  <c r="W51" i="10"/>
  <c r="L51" i="10"/>
  <c r="AA50" i="10"/>
  <c r="Z50" i="10"/>
  <c r="W50" i="10"/>
  <c r="L50" i="10"/>
  <c r="AA49" i="10"/>
  <c r="Z49" i="10"/>
  <c r="W49" i="10"/>
  <c r="L49" i="10"/>
  <c r="AA48" i="10"/>
  <c r="Z48" i="10"/>
  <c r="L48" i="10"/>
  <c r="V40" i="10"/>
  <c r="U40" i="10"/>
  <c r="S40" i="10"/>
  <c r="R40" i="10"/>
  <c r="Q40" i="10"/>
  <c r="P40" i="10"/>
  <c r="O40" i="10"/>
  <c r="M40" i="10"/>
  <c r="K40" i="10"/>
  <c r="J40" i="10"/>
  <c r="I40" i="10"/>
  <c r="H40" i="10"/>
  <c r="G40" i="10"/>
  <c r="F40" i="10"/>
  <c r="E40" i="10"/>
  <c r="D40" i="10"/>
  <c r="AA31" i="10"/>
  <c r="Z31" i="10"/>
  <c r="W31" i="10"/>
  <c r="L31" i="10"/>
  <c r="AA30" i="10"/>
  <c r="Z30" i="10"/>
  <c r="W30" i="10"/>
  <c r="L30" i="10"/>
  <c r="AA29" i="10"/>
  <c r="Z29" i="10"/>
  <c r="W29" i="10"/>
  <c r="L29" i="10"/>
  <c r="AA28" i="10"/>
  <c r="Z28" i="10"/>
  <c r="W28" i="10"/>
  <c r="L28" i="10"/>
  <c r="AA27" i="10"/>
  <c r="Z27" i="10"/>
  <c r="W27" i="10"/>
  <c r="L27" i="10"/>
  <c r="AA26" i="10"/>
  <c r="Z26" i="10"/>
  <c r="W26" i="10"/>
  <c r="L26" i="10"/>
  <c r="AA25" i="10"/>
  <c r="Z25" i="10"/>
  <c r="W25" i="10"/>
  <c r="L25" i="10"/>
  <c r="AA24" i="10"/>
  <c r="Z24" i="10"/>
  <c r="W24" i="10"/>
  <c r="L24" i="10"/>
  <c r="AA23" i="10"/>
  <c r="Z23" i="10"/>
  <c r="W23" i="10"/>
  <c r="L23" i="10"/>
  <c r="AA22" i="10"/>
  <c r="Z22" i="10"/>
  <c r="W22" i="10"/>
  <c r="L22" i="10"/>
  <c r="AA20" i="10"/>
  <c r="Z20" i="10"/>
  <c r="W20" i="10"/>
  <c r="L20" i="10"/>
  <c r="AA19" i="10"/>
  <c r="Z19" i="10"/>
  <c r="W19" i="10"/>
  <c r="L19" i="10"/>
  <c r="AA18" i="10"/>
  <c r="Z18" i="10"/>
  <c r="W18" i="10"/>
  <c r="L18" i="10"/>
  <c r="AA17" i="10"/>
  <c r="Z17" i="10"/>
  <c r="W17" i="10"/>
  <c r="L17" i="10"/>
  <c r="AA16" i="10"/>
  <c r="Z16" i="10"/>
  <c r="W16" i="10"/>
  <c r="L16" i="10"/>
  <c r="AA15" i="10"/>
  <c r="Z15" i="10"/>
  <c r="W15" i="10"/>
  <c r="L15" i="10"/>
  <c r="AA14" i="10"/>
  <c r="Z14" i="10"/>
  <c r="W14" i="10"/>
  <c r="L14" i="10"/>
  <c r="AA13" i="10"/>
  <c r="Z13" i="10"/>
  <c r="AA51" i="9"/>
  <c r="W51" i="9"/>
  <c r="Z51" i="9"/>
  <c r="L51" i="9"/>
  <c r="AA52" i="9"/>
  <c r="Z52" i="9"/>
  <c r="W52" i="9"/>
  <c r="L52" i="9"/>
  <c r="AA50" i="9"/>
  <c r="Z50" i="9"/>
  <c r="W50" i="9"/>
  <c r="L50" i="9"/>
  <c r="AA49" i="9"/>
  <c r="Z49" i="9"/>
  <c r="W49" i="9"/>
  <c r="L49" i="9"/>
  <c r="AA48" i="9"/>
  <c r="Z48" i="9"/>
  <c r="W48" i="9"/>
  <c r="L48" i="9"/>
  <c r="AA47" i="9"/>
  <c r="Z47" i="9"/>
  <c r="W47" i="9"/>
  <c r="L47" i="9"/>
  <c r="AA46" i="9"/>
  <c r="Z46" i="9"/>
  <c r="W46" i="9"/>
  <c r="L46" i="9"/>
  <c r="AA45" i="9"/>
  <c r="Z45" i="9"/>
  <c r="W45" i="9"/>
  <c r="L45" i="9"/>
  <c r="AA44" i="9"/>
  <c r="Z44" i="9"/>
  <c r="L44" i="9"/>
  <c r="Z34" i="9"/>
  <c r="W34" i="9"/>
  <c r="Q35" i="9"/>
  <c r="AA33" i="9"/>
  <c r="AA34" i="9"/>
  <c r="L34" i="9"/>
  <c r="L14" i="9"/>
  <c r="L15" i="9"/>
  <c r="L16" i="9"/>
  <c r="L13" i="9"/>
  <c r="V35" i="9"/>
  <c r="U35" i="9"/>
  <c r="S35" i="9"/>
  <c r="R35" i="9"/>
  <c r="O36" i="9" s="1"/>
  <c r="O37" i="9" s="1"/>
  <c r="P35" i="9"/>
  <c r="O35" i="9"/>
  <c r="M35" i="9"/>
  <c r="K35" i="9"/>
  <c r="J35" i="9"/>
  <c r="I35" i="9"/>
  <c r="H35" i="9"/>
  <c r="G35" i="9"/>
  <c r="F35" i="9"/>
  <c r="E35" i="9"/>
  <c r="L35" i="9" s="1"/>
  <c r="D35" i="9"/>
  <c r="Z33" i="9"/>
  <c r="W33" i="9"/>
  <c r="L33" i="9"/>
  <c r="AA32" i="9"/>
  <c r="Z32" i="9"/>
  <c r="W32" i="9"/>
  <c r="L32" i="9"/>
  <c r="AA31" i="9"/>
  <c r="Z31" i="9"/>
  <c r="W31" i="9"/>
  <c r="L31" i="9"/>
  <c r="AA30" i="9"/>
  <c r="Z30" i="9"/>
  <c r="W30" i="9"/>
  <c r="L30" i="9"/>
  <c r="AA29" i="9"/>
  <c r="Z29" i="9"/>
  <c r="W29" i="9"/>
  <c r="L29" i="9"/>
  <c r="AA28" i="9"/>
  <c r="Z28" i="9"/>
  <c r="W28" i="9"/>
  <c r="L28" i="9"/>
  <c r="AA27" i="9"/>
  <c r="Z27" i="9"/>
  <c r="W27" i="9"/>
  <c r="L27" i="9"/>
  <c r="AA26" i="9"/>
  <c r="Z26" i="9"/>
  <c r="W26" i="9"/>
  <c r="L26" i="9"/>
  <c r="AA25" i="9"/>
  <c r="Z25" i="9"/>
  <c r="W25" i="9"/>
  <c r="L25" i="9"/>
  <c r="AA24" i="9"/>
  <c r="Z24" i="9"/>
  <c r="W24" i="9"/>
  <c r="L24" i="9"/>
  <c r="AA23" i="9"/>
  <c r="Z23" i="9"/>
  <c r="W23" i="9"/>
  <c r="L23" i="9"/>
  <c r="AA22" i="9"/>
  <c r="Z22" i="9"/>
  <c r="W22" i="9"/>
  <c r="L22" i="9"/>
  <c r="AA21" i="9"/>
  <c r="Z21" i="9"/>
  <c r="W21" i="9"/>
  <c r="L21" i="9"/>
  <c r="AA20" i="9"/>
  <c r="Z20" i="9"/>
  <c r="W20" i="9"/>
  <c r="L20" i="9"/>
  <c r="AA19" i="9"/>
  <c r="Z19" i="9"/>
  <c r="W19" i="9"/>
  <c r="L19" i="9"/>
  <c r="AA18" i="9"/>
  <c r="Z18" i="9"/>
  <c r="W18" i="9"/>
  <c r="L18" i="9"/>
  <c r="AA17" i="9"/>
  <c r="Z17" i="9"/>
  <c r="W17" i="9"/>
  <c r="L17" i="9"/>
  <c r="AA16" i="9"/>
  <c r="Z16" i="9"/>
  <c r="W16" i="9"/>
  <c r="AA15" i="9"/>
  <c r="Z15" i="9"/>
  <c r="W15" i="9"/>
  <c r="AA14" i="9"/>
  <c r="Z14" i="9"/>
  <c r="W14" i="9"/>
  <c r="AA13" i="9"/>
  <c r="Z13" i="9"/>
  <c r="Z35" i="9" s="1"/>
  <c r="AA32" i="12"/>
  <c r="AA40" i="10"/>
  <c r="O39" i="8"/>
  <c r="P39" i="8"/>
  <c r="Q39" i="8"/>
  <c r="R39" i="8"/>
  <c r="W39" i="8" s="1"/>
  <c r="V39" i="8"/>
  <c r="U39" i="8"/>
  <c r="S39" i="8"/>
  <c r="M39" i="8"/>
  <c r="K39" i="8"/>
  <c r="J39" i="8"/>
  <c r="I39" i="8"/>
  <c r="H39" i="8"/>
  <c r="G39" i="8"/>
  <c r="F39" i="8"/>
  <c r="E39" i="8"/>
  <c r="D39" i="8"/>
  <c r="L39" i="8" s="1"/>
  <c r="AA37" i="8"/>
  <c r="Z37" i="8"/>
  <c r="W37" i="8"/>
  <c r="L37" i="8"/>
  <c r="AA36" i="8"/>
  <c r="Z36" i="8"/>
  <c r="W36" i="8"/>
  <c r="L36" i="8"/>
  <c r="AA35" i="8"/>
  <c r="Z35" i="8"/>
  <c r="W35" i="8"/>
  <c r="L35" i="8"/>
  <c r="AA34" i="8"/>
  <c r="Z34" i="8"/>
  <c r="W34" i="8"/>
  <c r="L34" i="8"/>
  <c r="AA33" i="8"/>
  <c r="Z33" i="8"/>
  <c r="W33" i="8"/>
  <c r="L33" i="8"/>
  <c r="AA32" i="8"/>
  <c r="Z32" i="8"/>
  <c r="W32" i="8"/>
  <c r="L32" i="8"/>
  <c r="AA31" i="8"/>
  <c r="Z31" i="8"/>
  <c r="W31" i="8"/>
  <c r="L31" i="8"/>
  <c r="AA30" i="8"/>
  <c r="Z30" i="8"/>
  <c r="W30" i="8"/>
  <c r="L30" i="8"/>
  <c r="AA29" i="8"/>
  <c r="Z29" i="8"/>
  <c r="W29" i="8"/>
  <c r="L29" i="8"/>
  <c r="AA28" i="8"/>
  <c r="Z28" i="8"/>
  <c r="W28" i="8"/>
  <c r="L28" i="8"/>
  <c r="AA27" i="8"/>
  <c r="Z27" i="8"/>
  <c r="W27" i="8"/>
  <c r="L27" i="8"/>
  <c r="AA26" i="8"/>
  <c r="Z26" i="8"/>
  <c r="W26" i="8"/>
  <c r="L26" i="8"/>
  <c r="AA25" i="8"/>
  <c r="Z25" i="8"/>
  <c r="W25" i="8"/>
  <c r="L25" i="8"/>
  <c r="AA24" i="8"/>
  <c r="Z24" i="8"/>
  <c r="W24" i="8"/>
  <c r="L24" i="8"/>
  <c r="AA23" i="8"/>
  <c r="Z23" i="8"/>
  <c r="W23" i="8"/>
  <c r="L23" i="8"/>
  <c r="AA22" i="8"/>
  <c r="Z22" i="8"/>
  <c r="W22" i="8"/>
  <c r="L22" i="8"/>
  <c r="AA21" i="8"/>
  <c r="Z21" i="8"/>
  <c r="W21" i="8"/>
  <c r="L21" i="8"/>
  <c r="AA20" i="8"/>
  <c r="Z20" i="8"/>
  <c r="W20" i="8"/>
  <c r="L20" i="8"/>
  <c r="AA19" i="8"/>
  <c r="Z19" i="8"/>
  <c r="W19" i="8"/>
  <c r="L19" i="8"/>
  <c r="AA18" i="8"/>
  <c r="Z18" i="8"/>
  <c r="W18" i="8"/>
  <c r="L18" i="8"/>
  <c r="AA17" i="8"/>
  <c r="Z17" i="8"/>
  <c r="W17" i="8"/>
  <c r="L17" i="8"/>
  <c r="AA16" i="8"/>
  <c r="Z16" i="8"/>
  <c r="W16" i="8"/>
  <c r="AA15" i="8"/>
  <c r="Z15" i="8"/>
  <c r="W15" i="8"/>
  <c r="L15" i="8"/>
  <c r="AA14" i="8"/>
  <c r="Z14" i="8"/>
  <c r="W14" i="8"/>
  <c r="L14" i="8"/>
  <c r="AA13" i="8"/>
  <c r="Z13" i="8"/>
  <c r="Z39" i="8"/>
  <c r="W13" i="8"/>
  <c r="AA39" i="8"/>
  <c r="W15" i="16"/>
  <c r="O36" i="16"/>
  <c r="O37" i="16" s="1"/>
  <c r="O38" i="16" s="1"/>
  <c r="W36" i="16"/>
  <c r="L34" i="18"/>
  <c r="D23" i="15" l="1"/>
  <c r="AA93" i="15"/>
  <c r="Z28" i="21"/>
  <c r="L40" i="10"/>
  <c r="W40" i="10"/>
  <c r="W79" i="13"/>
  <c r="W93" i="13"/>
  <c r="W108" i="13"/>
  <c r="L22" i="13"/>
  <c r="O23" i="13"/>
  <c r="AA40" i="13"/>
  <c r="AA79" i="13"/>
  <c r="L40" i="13"/>
  <c r="AA108" i="13"/>
  <c r="L79" i="13"/>
  <c r="W22" i="13"/>
  <c r="L51" i="13"/>
  <c r="AA51" i="13"/>
  <c r="AA25" i="13"/>
  <c r="AA93" i="13"/>
  <c r="L108" i="13"/>
  <c r="Z108" i="13"/>
  <c r="W40" i="13"/>
  <c r="W51" i="13"/>
  <c r="L65" i="13"/>
  <c r="D23" i="13"/>
  <c r="Z23" i="13" s="1"/>
  <c r="Z25" i="13" s="1"/>
  <c r="L93" i="13"/>
  <c r="Z40" i="10"/>
  <c r="O41" i="10"/>
  <c r="O42" i="10" s="1"/>
  <c r="D41" i="10"/>
  <c r="W22" i="15"/>
  <c r="L93" i="15"/>
  <c r="L109" i="15"/>
  <c r="AA25" i="15"/>
  <c r="L22" i="15"/>
  <c r="O23" i="15"/>
  <c r="W79" i="15"/>
  <c r="W93" i="15"/>
  <c r="L39" i="15"/>
  <c r="W39" i="15"/>
  <c r="AA39" i="15"/>
  <c r="W50" i="15"/>
  <c r="W109" i="15"/>
  <c r="AA64" i="15"/>
  <c r="Z64" i="15"/>
  <c r="W64" i="15"/>
  <c r="L64" i="15"/>
  <c r="Z65" i="13"/>
  <c r="AA65" i="13"/>
  <c r="W65" i="13"/>
  <c r="D42" i="10"/>
  <c r="D34" i="12"/>
  <c r="D34" i="14"/>
  <c r="D29" i="21"/>
  <c r="D30" i="21" s="1"/>
  <c r="L29" i="20"/>
  <c r="W35" i="9"/>
  <c r="O40" i="8"/>
  <c r="O41" i="8" s="1"/>
  <c r="O29" i="21"/>
  <c r="D40" i="8"/>
  <c r="L36" i="16"/>
  <c r="L28" i="21"/>
  <c r="O33" i="12"/>
  <c r="O34" i="12" s="1"/>
  <c r="W35" i="18"/>
  <c r="AA22" i="13"/>
  <c r="O33" i="14"/>
  <c r="O34" i="14" s="1"/>
  <c r="L32" i="14"/>
  <c r="D37" i="16"/>
  <c r="D38" i="16" s="1"/>
  <c r="D36" i="17"/>
  <c r="D37" i="17" s="1"/>
  <c r="Z35" i="17"/>
  <c r="O31" i="20"/>
  <c r="D30" i="20"/>
  <c r="D31" i="20" s="1"/>
  <c r="Z34" i="18"/>
  <c r="D36" i="9"/>
  <c r="Z23" i="15" l="1"/>
  <c r="Z25" i="15" s="1"/>
  <c r="Z41" i="10"/>
  <c r="Z42" i="10"/>
  <c r="Z34" i="14"/>
  <c r="W29" i="21"/>
  <c r="O30" i="21"/>
  <c r="Z34" i="12"/>
  <c r="Z33" i="12"/>
  <c r="Z36" i="9"/>
  <c r="D37" i="9"/>
  <c r="Z37" i="9" s="1"/>
  <c r="D41" i="8"/>
  <c r="Z41" i="8" s="1"/>
  <c r="Z40" i="8"/>
  <c r="Z33" i="14"/>
</calcChain>
</file>

<file path=xl/comments1.xml><?xml version="1.0" encoding="utf-8"?>
<comments xmlns="http://schemas.openxmlformats.org/spreadsheetml/2006/main">
  <authors>
    <author>Ewa Górecka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Ewa Górecka: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Ewa Górecka: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<sst xmlns="http://schemas.openxmlformats.org/spreadsheetml/2006/main" count="3426" uniqueCount="680">
  <si>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</si>
  <si>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</si>
  <si>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</si>
  <si>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</si>
  <si>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</si>
  <si>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</si>
  <si>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</si>
  <si>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</si>
  <si>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</si>
  <si>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</si>
  <si>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</si>
  <si>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</si>
  <si>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</si>
  <si>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</si>
  <si>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</si>
  <si>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</si>
  <si>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</si>
  <si>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</si>
  <si>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</si>
  <si>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</si>
  <si>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</si>
  <si>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</si>
  <si>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</si>
  <si>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</si>
  <si>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</si>
  <si>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</si>
  <si>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</si>
  <si>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</si>
  <si>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</si>
  <si>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</si>
  <si>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</si>
  <si>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</si>
  <si>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</si>
  <si>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</si>
  <si>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</si>
  <si>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</si>
  <si>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</si>
  <si>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</si>
  <si>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</si>
  <si>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</si>
  <si>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</si>
  <si>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</si>
  <si>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dr hab. n. med. prof. nadzw. Tomasz Sobów</t>
  </si>
  <si>
    <t>prof. dr hab. n. med. Cezary Watała</t>
  </si>
  <si>
    <t>dr n. med. Aneta Renata Mamos</t>
  </si>
  <si>
    <t xml:space="preserve">Zatrucia pokarmowe </t>
  </si>
  <si>
    <t>**fakultet zostanie uruchomiony przy zebraniu grupy min. 12 osób</t>
  </si>
  <si>
    <t xml:space="preserve">I ROK </t>
  </si>
  <si>
    <t>praktyczny</t>
  </si>
  <si>
    <t xml:space="preserve">Studia I stopnia </t>
  </si>
  <si>
    <t>stacjonarne</t>
  </si>
  <si>
    <t>Wydział Nauk o Zdrowiu</t>
  </si>
  <si>
    <t>brak</t>
  </si>
  <si>
    <t>Semestr I - zimowy</t>
  </si>
  <si>
    <t>Semestr II -  letni</t>
  </si>
  <si>
    <t>Fakultet</t>
  </si>
  <si>
    <t>dr hab. n. med. prof. nadzw. Piotr Oszukowski</t>
  </si>
  <si>
    <t xml:space="preserve">Fizjologia </t>
  </si>
  <si>
    <t>dr hab. n. hum. prof. nadzw. Kazimierz Szewczyk</t>
  </si>
  <si>
    <t>dr hab. n. hum. prof. nadzw.Wojciech Bielecki</t>
  </si>
  <si>
    <t xml:space="preserve">Podstawy socjologii </t>
  </si>
  <si>
    <t xml:space="preserve">Toksykologia </t>
  </si>
  <si>
    <t>prof. dr hab. n. med. Tomasz Gaszyński</t>
  </si>
  <si>
    <t xml:space="preserve">Kwalifikowana pierwsza pomoc </t>
  </si>
  <si>
    <t xml:space="preserve">Mikrobiologia </t>
  </si>
  <si>
    <t xml:space="preserve">dr inż. n. tech. Agnieszka Kaufman-Szymczyk </t>
  </si>
  <si>
    <t xml:space="preserve">Chemia medyczna </t>
  </si>
  <si>
    <t>dr n. med. Krystyna Frydrysiak</t>
  </si>
  <si>
    <t xml:space="preserve">Podstawy pielęgniarstwa </t>
  </si>
  <si>
    <t xml:space="preserve">Podstawy zdrowia środowiskowego </t>
  </si>
  <si>
    <t>dr n. med. Marta Stasiak</t>
  </si>
  <si>
    <t xml:space="preserve">Podstawy ekonomii </t>
  </si>
  <si>
    <t xml:space="preserve">Podstawy dydaktyki </t>
  </si>
  <si>
    <t>dr n. hum. Joanna Turek</t>
  </si>
  <si>
    <t xml:space="preserve">Podstawy edukacji i promocji zdrowia </t>
  </si>
  <si>
    <t>prof. dr hab. n. med. Wojciech Drygas</t>
  </si>
  <si>
    <t>dr hab. n. med. Włodzimierz Stelmach</t>
  </si>
  <si>
    <t>dr hab. n. o zdrowiu Jan Krakowiak</t>
  </si>
  <si>
    <t>dr n. wojsk. Włodzimierz Leszczyński</t>
  </si>
  <si>
    <t>dr hab. n. o zdrowiu Dorota Kaleta</t>
  </si>
  <si>
    <t xml:space="preserve">prof. dr hab. n. med. Cezary Watała </t>
  </si>
  <si>
    <t>BHP</t>
  </si>
  <si>
    <t xml:space="preserve">mgr Julian Wójtowicz </t>
  </si>
  <si>
    <t xml:space="preserve">Język migowy </t>
  </si>
  <si>
    <t xml:space="preserve">Język obcy </t>
  </si>
  <si>
    <t>dr n. med. Kinga Studzińska-Pasieka</t>
  </si>
  <si>
    <t>Z</t>
  </si>
  <si>
    <t xml:space="preserve">II ROK </t>
  </si>
  <si>
    <t>Semestr III - zimowy</t>
  </si>
  <si>
    <t>Semestr IV -  letni</t>
  </si>
  <si>
    <t>Seminarium licencjackie</t>
  </si>
  <si>
    <t>dr hab. n. med. prof. nadzw.  Marlena Broncel</t>
  </si>
  <si>
    <t>prof. dr hab. n. med. Jacek Suzin</t>
  </si>
  <si>
    <t>prof. dr hab. n. med. Marian Danilewicz</t>
  </si>
  <si>
    <t>Semestr V - zimowy</t>
  </si>
  <si>
    <t>Semestr VI -  letni</t>
  </si>
  <si>
    <t xml:space="preserve">III ROK </t>
  </si>
  <si>
    <t xml:space="preserve">Podstawy biostatystyki </t>
  </si>
  <si>
    <t>dr hab. n. med. prof. nadzw. Irena Maniecka-Bryła</t>
  </si>
  <si>
    <t xml:space="preserve">Podstawy demografii </t>
  </si>
  <si>
    <t>prof. dr hab. n. med. Marek Kowalski</t>
  </si>
  <si>
    <t>dr hab. n. med. prof. nadzw. Maciej Jabłkowski</t>
  </si>
  <si>
    <t>prof. dr hab. n. med. Tomasz Kostka</t>
  </si>
  <si>
    <t>prof. dr hab. n. med. Radzisław Kordek</t>
  </si>
  <si>
    <t>prof. dr hab. n. ekon. Jadwiga Suchecka</t>
  </si>
  <si>
    <t xml:space="preserve">dr n. społ. Błażej Kmieciak </t>
  </si>
  <si>
    <t>dr n. ekon. Izabela Rydlewska-Liszkowska</t>
  </si>
  <si>
    <t>Zdrowie Publiczne</t>
  </si>
  <si>
    <t xml:space="preserve">dr hab. n. hum. prof. nadzw. Kazimierz Szewczyk </t>
  </si>
  <si>
    <t>dr hab. n. med. prof. nadzw. Andrzej Zieliński</t>
  </si>
  <si>
    <t xml:space="preserve">Podstawy anatomii i histologii </t>
  </si>
  <si>
    <t>dr hab. n. biol. prof. nadzw.  Joanna Błaszkowska</t>
  </si>
  <si>
    <t xml:space="preserve">Biologia i parazytologia </t>
  </si>
  <si>
    <t xml:space="preserve">Ergonomia </t>
  </si>
  <si>
    <t>prof. dr hab. n. med. Krystyna Fabianowska-Majewska</t>
  </si>
  <si>
    <t>prof. dr hab. n. med.  Jolanta Niewiarowska</t>
  </si>
  <si>
    <r>
      <t xml:space="preserve">Biofizyka </t>
    </r>
    <r>
      <rPr>
        <sz val="9"/>
        <rFont val="Times New Roman"/>
        <family val="1"/>
        <charset val="238"/>
      </rPr>
      <t/>
    </r>
  </si>
  <si>
    <t xml:space="preserve">Podstawy analizy matematycznej z elementami rachunku prawdopodobieństwa </t>
  </si>
  <si>
    <t>Propedeutyka zdrowia publicznego</t>
  </si>
  <si>
    <t xml:space="preserve">Przysposobienie biblioteczne </t>
  </si>
  <si>
    <t>dr hab. n. med. prof. nadzw. Franciszek Szatko</t>
  </si>
  <si>
    <t xml:space="preserve">Technologie informacyjne </t>
  </si>
  <si>
    <t xml:space="preserve">Podstawy prawa  </t>
  </si>
  <si>
    <t>prof. dr hab. n. med. Ludmiła Żylińska</t>
  </si>
  <si>
    <t xml:space="preserve">Podstawy ochrony środowiska </t>
  </si>
  <si>
    <t xml:space="preserve">Biofizyka molekularna i medyczna </t>
  </si>
  <si>
    <t xml:space="preserve">Propedeutyka medycyny </t>
  </si>
  <si>
    <t xml:space="preserve">BHP </t>
  </si>
  <si>
    <t xml:space="preserve">Język angielski </t>
  </si>
  <si>
    <t xml:space="preserve">Wychowanie fizyczne </t>
  </si>
  <si>
    <t xml:space="preserve">prof. dr hab. n. med. Janusz Szemraj   </t>
  </si>
  <si>
    <t xml:space="preserve">dr hab. n. med. prof. nadzw. Maria Świątkowska    </t>
  </si>
  <si>
    <t>prof. dr hab. n. med. Janusz Szemraj</t>
  </si>
  <si>
    <t xml:space="preserve">Genetyka </t>
  </si>
  <si>
    <t>dr hab. n. hum. prof. nadzw. Romuald Holly</t>
  </si>
  <si>
    <t xml:space="preserve">Podstawy organizacji i zarządzania </t>
  </si>
  <si>
    <t>dr hab. n. med. prof. nadzw. Irena  Maniecka-Bryła</t>
  </si>
  <si>
    <t>Podstawy epidemiologii</t>
  </si>
  <si>
    <t xml:space="preserve">Ekonomika i finansowanie w ochronie zdrowia </t>
  </si>
  <si>
    <t>prof. dr hab. n. med. Marlena Juszczak</t>
  </si>
  <si>
    <t xml:space="preserve">Patofizjologia </t>
  </si>
  <si>
    <t xml:space="preserve">Podstawy ubezpieczeń społecznych i zdrowotnych </t>
  </si>
  <si>
    <t xml:space="preserve">Podstawy polityki społecznej i zdrowotnej </t>
  </si>
  <si>
    <t xml:space="preserve">Ratownictwo medyczne </t>
  </si>
  <si>
    <t xml:space="preserve">prof. dr hab. n. med. Wojciech Drygas </t>
  </si>
  <si>
    <t xml:space="preserve">dr n. med. Kinga Studzińska-Pasieka </t>
  </si>
  <si>
    <t xml:space="preserve">dr n. med. Kinga Studzińska-Pasieka  </t>
  </si>
  <si>
    <t>dr n. med. Agnieszka Kotarba</t>
  </si>
  <si>
    <t>dr  n. hum. Krzysztof  Rosa</t>
  </si>
  <si>
    <t>dr n. med. Paweł Rasmus</t>
  </si>
  <si>
    <t>Profilaktyka zachowań samobójczych</t>
  </si>
  <si>
    <t>Współczesny menadżer zdrowia - psychologiczne narzędzia dobierania, rozwijania i zarządzania potencjałem ludzkim wśród kadr medycznych</t>
  </si>
  <si>
    <t>Przymus w medycynie</t>
  </si>
  <si>
    <t>Prawne aspekty ochrony zdrowia psychicznego</t>
  </si>
  <si>
    <t>dr n. hum. Magdalena Wieczorkowska</t>
  </si>
  <si>
    <t>Medykalizacja społeczeństwa</t>
  </si>
  <si>
    <t xml:space="preserve">Psychologiczne aspekty poruszania się po rynku pracy </t>
  </si>
  <si>
    <t xml:space="preserve">Medyczne systemy informatyczne wspierające procesy decyzyjne w zakładach opieki zdrowotnej </t>
  </si>
  <si>
    <t>dr hab. n. hum. prof. nadzw. Mieczysław Gałuszka</t>
  </si>
  <si>
    <t>Konflikty i negocjacje w systemie opieki zdrowotnej</t>
  </si>
  <si>
    <t>Zaliczenia cząstkowe:</t>
  </si>
  <si>
    <t>dr n. med. Anna Garus-Pakowska</t>
  </si>
  <si>
    <t xml:space="preserve">Higiena i podstawy nadzoru sanitarno - epidemiologicznego </t>
  </si>
  <si>
    <t xml:space="preserve">Media w promocji zdrowia i profilaktyce chorób przewlekłych </t>
  </si>
  <si>
    <t>prof. dr hab. n. med. Ewa Brzezińska-Błaszczyk</t>
  </si>
  <si>
    <t xml:space="preserve">Immunologia i alergologia </t>
  </si>
  <si>
    <t>dr n. med. Andrzej Gerstenkorn</t>
  </si>
  <si>
    <t xml:space="preserve">Zagrożenia i ochrona przed czynnikami fizycznymi </t>
  </si>
  <si>
    <t>dr hab. n. med. prof. nadzw. Anna Płachcińska</t>
  </si>
  <si>
    <t xml:space="preserve">Ochrona radiologiczna </t>
  </si>
  <si>
    <t>prof. dr hab. n. med. Ewa Małecka-Panas</t>
  </si>
  <si>
    <t>dr hab. n. med. prof. nadzw. Anna Piekarska</t>
  </si>
  <si>
    <t>prof. dr hab. n. med. Iwona Stelmach</t>
  </si>
  <si>
    <t>prof. dr hab. n. med. Ryszard Jaszewski</t>
  </si>
  <si>
    <t>dr hab. n. techn. prof. nadzw. Michał Marczak</t>
  </si>
  <si>
    <t xml:space="preserve">Farmokologia społeczna </t>
  </si>
  <si>
    <t>dr n.med. Małgorzata Godala</t>
  </si>
  <si>
    <t xml:space="preserve">Podstawy żywienia człowieka </t>
  </si>
  <si>
    <t xml:space="preserve">dr n. ekon. Marek Bryła </t>
  </si>
  <si>
    <t xml:space="preserve">Ekonomiczne problemy opieki zdrowotnej </t>
  </si>
  <si>
    <t>prof. dr hab. n. med. Małgorzata Wągrowska-Danilewicz</t>
  </si>
  <si>
    <t xml:space="preserve">Zmiany patologiczne w chorobach społecznych </t>
  </si>
  <si>
    <t>dr n.med. Andrzej Kozdraj</t>
  </si>
  <si>
    <t xml:space="preserve">Odpowiedzialność karna w podmiotach leczniczych </t>
  </si>
  <si>
    <t xml:space="preserve">Podstawy prawne organizacji podmiotów leczniczych </t>
  </si>
  <si>
    <t xml:space="preserve">Psychologia kliniczna </t>
  </si>
  <si>
    <t xml:space="preserve">Fizjologia pracy </t>
  </si>
  <si>
    <t xml:space="preserve">Podstawy EBM (Evidence based medicine) </t>
  </si>
  <si>
    <t>prof. dr hab. n. med. Krzysztof Kula</t>
  </si>
  <si>
    <t xml:space="preserve">Medycyna rozrodu z seksuologią </t>
  </si>
  <si>
    <t>dr n. ekon. Petre Iltchev</t>
  </si>
  <si>
    <t xml:space="preserve">Profilaktyka uzależnień </t>
  </si>
  <si>
    <t xml:space="preserve">Procedury restrukturyzacyjne oraz zawieranie umów w systemie ochrony zdrowia </t>
  </si>
  <si>
    <r>
      <t>Polski system ochrony zdrowia – jaki jest, jaki być powinien, jaki realnie być może?</t>
    </r>
    <r>
      <rPr>
        <b/>
        <sz val="9"/>
        <rFont val="Times New Roman"/>
        <family val="1"/>
        <charset val="238"/>
      </rPr>
      <t/>
    </r>
  </si>
  <si>
    <t xml:space="preserve">Jak założyć innowacyjną firmę w ochronie zdrowia </t>
  </si>
  <si>
    <t>Ewaluacja ekonomiczna (analiza i ocena efektywności) programów zdrowotnych</t>
  </si>
  <si>
    <t xml:space="preserve">Praktyczne aspekty rozliczania umów o wykonywanie świadczeń zdrowotnych </t>
  </si>
  <si>
    <t xml:space="preserve">Psychologia otyłości i odchudzania się </t>
  </si>
  <si>
    <t xml:space="preserve">70% odporności pochodzi z brzucha – chwyt marketingowy czy prawda </t>
  </si>
  <si>
    <t xml:space="preserve">Podstawy inteligencji emocjonalnej i społecznej </t>
  </si>
  <si>
    <t xml:space="preserve">Biochemiczne podstawy roli hormonów w procesie starzenia  </t>
  </si>
  <si>
    <t>dr n. hum. Jakub Stempień</t>
  </si>
  <si>
    <t>Aktywność sportowa we współczesnym społeczeństwie</t>
  </si>
  <si>
    <t xml:space="preserve">Prozdrowotne właściwości warzyw i owoców </t>
  </si>
  <si>
    <t>Prawa dziecka jako pacjenta</t>
  </si>
  <si>
    <t>Estetyzacja ciała w zmedykalizowanym społeczeństwie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</si>
  <si>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</si>
  <si>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</si>
  <si>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</si>
  <si>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</si>
  <si>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</si>
  <si>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Prawo w ochronie zdrowia</t>
  </si>
  <si>
    <t xml:space="preserve">Informatyka medyczna </t>
  </si>
  <si>
    <t xml:space="preserve">Ekonomia (podstawy mikroekonomii) </t>
  </si>
  <si>
    <t xml:space="preserve">Organizacja i zarządzanie w ochronie zdrowia </t>
  </si>
  <si>
    <t xml:space="preserve">Biostatystyka </t>
  </si>
  <si>
    <t xml:space="preserve">Epidemiologia  </t>
  </si>
  <si>
    <t xml:space="preserve">Promocja zdrowia i edukacja zdrowotna </t>
  </si>
  <si>
    <t>dr hab. n. med. prof. nadzw. Anna Głowacka</t>
  </si>
  <si>
    <t xml:space="preserve">Ochrona środowiska </t>
  </si>
  <si>
    <t xml:space="preserve">Metodologia badań naukowych </t>
  </si>
  <si>
    <t xml:space="preserve">Polityka społeczna i zdrowotna </t>
  </si>
  <si>
    <t xml:space="preserve">dr hab. n. techn. prof. nadzw. Michał Marczak </t>
  </si>
  <si>
    <t xml:space="preserve">Zasoby i systemy informacyjne w ochronie zdrowia </t>
  </si>
  <si>
    <t xml:space="preserve">Psychologia </t>
  </si>
  <si>
    <t xml:space="preserve">Nadzór sanitarno-epidemiologiczny </t>
  </si>
  <si>
    <t xml:space="preserve">Marketing usług zdrowotnych </t>
  </si>
  <si>
    <t xml:space="preserve">Zdrowie środowiskowe </t>
  </si>
  <si>
    <t>Język obcy *</t>
  </si>
  <si>
    <t xml:space="preserve"> prof. dr hab. n. med. Wojciech Drygas</t>
  </si>
  <si>
    <t xml:space="preserve">Medycyna zapobiegawcza i żywienie człowieka </t>
  </si>
  <si>
    <t xml:space="preserve">dr hab. n. med. Włodzimierz  Stelmach </t>
  </si>
  <si>
    <t xml:space="preserve">Polityka zdrowotna na świecie </t>
  </si>
  <si>
    <t xml:space="preserve">Ekonomika i finansowanie w ochronie zdrowia </t>
  </si>
  <si>
    <t xml:space="preserve">Formy opieki zdrowotnej </t>
  </si>
  <si>
    <t xml:space="preserve">Ubezpieczenia społeczne i zdrowotne </t>
  </si>
  <si>
    <t>dr hab. n. hum. prof. nadzw. Wojciech Bielecki</t>
  </si>
  <si>
    <t xml:space="preserve">Socjologia </t>
  </si>
  <si>
    <t xml:space="preserve">Pedagogika </t>
  </si>
  <si>
    <t xml:space="preserve">Etyka i deontologia medyczna </t>
  </si>
  <si>
    <t>dr n. med. Michał Żebrowski</t>
  </si>
  <si>
    <t xml:space="preserve">Medycyna naturalna, balneologia i medycyna  fizykalna </t>
  </si>
  <si>
    <t>Razem  - liczba gdzin dla specjalności</t>
  </si>
  <si>
    <t>Specjalność: Organizacja i zarządzanie w ochronie zdrowia*</t>
  </si>
  <si>
    <t xml:space="preserve">Mikroekonomia i finanse </t>
  </si>
  <si>
    <t>dr hab. n. hum. prof. nadzw.Romuald Holly</t>
  </si>
  <si>
    <t xml:space="preserve">Zarządzanie publiczne w ochronie zdrowia </t>
  </si>
  <si>
    <t xml:space="preserve">Zarządzanie zasobami ludzkimi w opiece zdrowotnej  </t>
  </si>
  <si>
    <t>dr n. med. Jacek Michalak</t>
  </si>
  <si>
    <t xml:space="preserve">Zarządzanie jakością w ochronie zdrowia </t>
  </si>
  <si>
    <t xml:space="preserve">Ubezpieczenia zdrowotne-specjalizacja </t>
  </si>
  <si>
    <t xml:space="preserve">Marketing usług zdrowotnych - specjalizacja </t>
  </si>
  <si>
    <t xml:space="preserve">Polityka zdrowia publicznego </t>
  </si>
  <si>
    <t>dr n. o zdrowiu Marzenna Broszkiewicz</t>
  </si>
  <si>
    <t xml:space="preserve">Zajęcia praktyczne w ramach specjalizacji </t>
  </si>
  <si>
    <t>Specjalność: Epidemiologia, statystyka i informatyka medyczna*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</si>
  <si>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</si>
  <si>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</si>
  <si>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</si>
  <si>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</si>
  <si>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>Specjalność: Promocja zdrowia*</t>
  </si>
  <si>
    <t>prof. dr hab. n. med. Anna Jegier</t>
  </si>
  <si>
    <t xml:space="preserve">Fizjologia wysiłku fizycznego 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</si>
  <si>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</si>
  <si>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</si>
  <si>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</si>
  <si>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</si>
  <si>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</si>
  <si>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 xml:space="preserve">Zajęcia praktyczne w ramach specjalizacji  </t>
  </si>
  <si>
    <t>Specjalność: Ubezpieczenia zdrowotne i pielęgnacyjne*</t>
  </si>
  <si>
    <t xml:space="preserve">Metoda ubezpieczeniowa </t>
  </si>
  <si>
    <t xml:space="preserve">Gerontologia społeczna </t>
  </si>
  <si>
    <t xml:space="preserve">Ubezpieczenia zdrowotne- specjalizacja 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</si>
  <si>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</si>
  <si>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</si>
  <si>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</si>
  <si>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</si>
  <si>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>Specjalność: Medycyna ratunkowa i zarządzanie kryzysowe*</t>
  </si>
  <si>
    <t xml:space="preserve">Klinika medycyny ratunkowej   </t>
  </si>
  <si>
    <t xml:space="preserve">Metodyka nauczania medycyny ratunkowej </t>
  </si>
  <si>
    <t xml:space="preserve">Światowe i europejskie systemy ratownictwa medycznego </t>
  </si>
  <si>
    <t xml:space="preserve">Zarządzanie kryzysowe </t>
  </si>
  <si>
    <t xml:space="preserve">Zagrożenie globalnym terroryzmem </t>
  </si>
  <si>
    <t>Zajęcia praktyczne w ramach specjalizacji</t>
  </si>
  <si>
    <t>Lekomania i używki zagrażające zdrowiu- aspekt biochemiczny</t>
  </si>
  <si>
    <t xml:space="preserve">Ageing of the societies - implications for public health </t>
  </si>
  <si>
    <t>Hot topics in medicine and health care</t>
  </si>
  <si>
    <t xml:space="preserve">Selected chemical and biochemical problems in medicine </t>
  </si>
  <si>
    <t xml:space="preserve">Clinical psychology </t>
  </si>
  <si>
    <t xml:space="preserve">Introduction to methodological approach to scientific research </t>
  </si>
  <si>
    <t xml:space="preserve">Statistics in biomedical science </t>
  </si>
  <si>
    <t xml:space="preserve">Methodology of research </t>
  </si>
  <si>
    <t>Health care management</t>
  </si>
  <si>
    <t xml:space="preserve">Health care system in transition </t>
  </si>
  <si>
    <t xml:space="preserve">Health services market in Poland </t>
  </si>
  <si>
    <t xml:space="preserve">Reproductive Medicine and  sexology </t>
  </si>
  <si>
    <t xml:space="preserve">Psychological factors of job hunting  </t>
  </si>
  <si>
    <t xml:space="preserve"> prof. dr hab. n. med. Ludmiła Żylińska</t>
  </si>
  <si>
    <t xml:space="preserve">Biochemical aspects of steroid hormones in ageing </t>
  </si>
  <si>
    <t>prof. dr hab. n. med. Krystyna Fabianowska-Majewska, prof. dr hab. n. med. Janusz Szemraj</t>
  </si>
  <si>
    <t>*Fakultety w j. angielskim  (Lektorat lub przedmioty do wyboru w języku angielskim)</t>
  </si>
  <si>
    <t xml:space="preserve">Marketing </t>
  </si>
  <si>
    <t xml:space="preserve">Methodological approach to scientific research in biomedical sciences - advanced course </t>
  </si>
  <si>
    <t>Wprowadzenie do diagnostyki laboratoryjnej</t>
  </si>
  <si>
    <t>Razem  ze specjalnościami</t>
  </si>
  <si>
    <t>Dietetyka</t>
  </si>
  <si>
    <t>Opiekun - dr n. med. Małgorzata Godala</t>
  </si>
  <si>
    <t xml:space="preserve">Podstawy anatomii </t>
  </si>
  <si>
    <t>prof. dr hab. n. med. Hieronim Bartel</t>
  </si>
  <si>
    <t xml:space="preserve">Podstawy histologii i embriologii </t>
  </si>
  <si>
    <t>prof. dr hab. n. med.Krystyna Fabianowska-Majewska</t>
  </si>
  <si>
    <t xml:space="preserve">Chemia żywności </t>
  </si>
  <si>
    <t xml:space="preserve">Biofizyka </t>
  </si>
  <si>
    <t>dr n. med. Alina Kowalska</t>
  </si>
  <si>
    <t xml:space="preserve">Zdrowie publiczne -wprowadzenie </t>
  </si>
  <si>
    <t xml:space="preserve">Podstawy edukacji zdrowotnej </t>
  </si>
  <si>
    <t>prof. dr hab. n. med. Jan Błaszczyk</t>
  </si>
  <si>
    <t xml:space="preserve">Prawo w ochronie zdrowia </t>
  </si>
  <si>
    <t xml:space="preserve">Mikrobiologia ogólna i żywności </t>
  </si>
  <si>
    <t>dr n. med. Elżbieta Trafalska</t>
  </si>
  <si>
    <t xml:space="preserve">Żywienie człowieka </t>
  </si>
  <si>
    <t xml:space="preserve">Filozofia i podstawy etyki </t>
  </si>
  <si>
    <t xml:space="preserve">Biochemia ogólna i żywności </t>
  </si>
  <si>
    <t>dr hab. n. med. prof. nadzw. Irena  Maniecka - Bryła</t>
  </si>
  <si>
    <t xml:space="preserve">Podstawy epidemiologii </t>
  </si>
  <si>
    <t>prof. dr hab. n. med. Krzysztof Zieliński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</si>
  <si>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Clinical pathology * </t>
    </r>
  </si>
  <si>
    <r>
      <t xml:space="preserve">Polityka społeczna i zdrowotna / </t>
    </r>
    <r>
      <rPr>
        <b/>
        <sz val="9"/>
        <color indexed="12"/>
        <rFont val="Times New Roman"/>
        <family val="1"/>
        <charset val="238"/>
      </rPr>
      <t>Public health policy and management *</t>
    </r>
    <r>
      <rPr>
        <b/>
        <sz val="9"/>
        <rFont val="Times New Roman"/>
        <family val="1"/>
        <charset val="238"/>
      </rPr>
      <t xml:space="preserve"> </t>
    </r>
  </si>
  <si>
    <r>
      <t>Żywienie kliniczne</t>
    </r>
    <r>
      <rPr>
        <sz val="9"/>
        <rFont val="Times New Roman"/>
        <family val="1"/>
        <charset val="238"/>
      </rPr>
      <t xml:space="preserve"> </t>
    </r>
  </si>
  <si>
    <t xml:space="preserve">Podstawy farmakologii i farmakoterapii żywieniowej oraz interakcji leków z żywnością </t>
  </si>
  <si>
    <t xml:space="preserve">Psychologia ogólna i społeczna </t>
  </si>
  <si>
    <r>
      <t xml:space="preserve">Podstawy organizacji i zarządzania / </t>
    </r>
    <r>
      <rPr>
        <b/>
        <sz val="9"/>
        <color indexed="12"/>
        <rFont val="Times New Roman"/>
        <family val="1"/>
        <charset val="238"/>
      </rPr>
      <t>Rules of healthcare organization *</t>
    </r>
    <r>
      <rPr>
        <b/>
        <sz val="9"/>
        <rFont val="Times New Roman"/>
        <family val="1"/>
        <charset val="238"/>
      </rPr>
      <t xml:space="preserve"> </t>
    </r>
  </si>
  <si>
    <t>dr hab. n. med. prof. nadzw. Irena Maniecka - Bryła</t>
  </si>
  <si>
    <t>prof. dr hab. n. med. Zbigniew Baj</t>
  </si>
  <si>
    <t xml:space="preserve">dr n. med. Elżbieta Trafalska </t>
  </si>
  <si>
    <t xml:space="preserve">Edukacja żywieniowa </t>
  </si>
  <si>
    <t>Opiekun - dr n. med. Elżbieta Trafalska</t>
  </si>
  <si>
    <r>
      <t xml:space="preserve">Praktyki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Praktyka w poradni dietetycznej i dziale żywienia szpitala 105 godz. (3 ECTS)                                                                     Praktyka w poradni chorób układu pokarmowego i chorób metabolicznych  105 godz. (3 ECTS)</t>
    </r>
    <r>
      <rPr>
        <b/>
        <sz val="9"/>
        <rFont val="Times New Roman"/>
        <family val="1"/>
        <charset val="238"/>
      </rPr>
      <t xml:space="preserve"> </t>
    </r>
  </si>
  <si>
    <t xml:space="preserve">Etyka biznesu: iluzja czy konieczność </t>
  </si>
  <si>
    <t xml:space="preserve">Żywienie w uzależnieniach </t>
  </si>
  <si>
    <t xml:space="preserve">Podstawy terapii żywieniowej </t>
  </si>
  <si>
    <t xml:space="preserve">Podstawy dermatologii dla dietetyki </t>
  </si>
  <si>
    <t>Przedsiębiorczość</t>
  </si>
  <si>
    <t xml:space="preserve">Podstawy molekularne procesów detoksykacyjnych  </t>
  </si>
  <si>
    <t xml:space="preserve">70% odporności pochodzi z brzucha </t>
  </si>
  <si>
    <t xml:space="preserve">Planowanie kariery zawodowej </t>
  </si>
  <si>
    <t>Patofizjologiczne aspekty i sposoby zapobiegania rozwojowi chorób cywilizacyjnych oraz ich powikłań</t>
  </si>
  <si>
    <t>Opiekun - dr n. tech. Agnieszka Kaufman - Szymczyk</t>
  </si>
  <si>
    <t>prof. dr hab. n. med. Krzysztof Zeman</t>
  </si>
  <si>
    <t xml:space="preserve">Dietetyka pediatryczna </t>
  </si>
  <si>
    <t xml:space="preserve">Choroby wewnętrzne </t>
  </si>
  <si>
    <t xml:space="preserve">Choroby zakaźne </t>
  </si>
  <si>
    <t xml:space="preserve">Ginekologia i położnictwo </t>
  </si>
  <si>
    <t>dr hab. n.med. prof. nadzw. Krzysztof Chiżyński</t>
  </si>
  <si>
    <t xml:space="preserve">Wybrane zagadnienia z kardiologii </t>
  </si>
  <si>
    <t>prof. dr hab. n. med. Adam Dziki</t>
  </si>
  <si>
    <t xml:space="preserve">Chirurgia </t>
  </si>
  <si>
    <t xml:space="preserve">Pneumonologia i ftyzjatria </t>
  </si>
  <si>
    <r>
      <t xml:space="preserve">Geriatria z elementami gerontologii / </t>
    </r>
    <r>
      <rPr>
        <b/>
        <sz val="9"/>
        <color indexed="12"/>
        <rFont val="Times New Roman"/>
        <family val="1"/>
        <charset val="238"/>
      </rPr>
      <t xml:space="preserve">Geriatrics and gerontology * </t>
    </r>
  </si>
  <si>
    <t xml:space="preserve">Onkologia i opieka paliatywna </t>
  </si>
  <si>
    <r>
      <t xml:space="preserve">Zdrowie psychiczne z elementami psychiatrii / </t>
    </r>
    <r>
      <rPr>
        <b/>
        <sz val="9"/>
        <color indexed="12"/>
        <rFont val="Times New Roman"/>
        <family val="1"/>
        <charset val="238"/>
      </rPr>
      <t>Basis of psychopathology and psychiatry *</t>
    </r>
    <r>
      <rPr>
        <b/>
        <sz val="9"/>
        <rFont val="Times New Roman"/>
        <family val="1"/>
        <charset val="238"/>
      </rPr>
      <t xml:space="preserve"> </t>
    </r>
  </si>
  <si>
    <t>Promocja zdrowia</t>
  </si>
  <si>
    <t xml:space="preserve">dr hab. n.chem. Bolesław Karwowski </t>
  </si>
  <si>
    <t xml:space="preserve">Analiza i ocena jakości żywności </t>
  </si>
  <si>
    <t xml:space="preserve">Higiena, toksykologia, bezpieczeństwo żywności  </t>
  </si>
  <si>
    <t xml:space="preserve">prof. dr hab. inż. Ewa Nebesny </t>
  </si>
  <si>
    <t xml:space="preserve">Technologia żywności i potraw. Towaroznawstwo </t>
  </si>
  <si>
    <t xml:space="preserve">Organizacja pracy i ergonomia </t>
  </si>
  <si>
    <t xml:space="preserve">Podstawy immunologii </t>
  </si>
  <si>
    <r>
      <t>Międzynarodowe problemy zdrowia /</t>
    </r>
    <r>
      <rPr>
        <b/>
        <sz val="9"/>
        <color indexed="12"/>
        <rFont val="Times New Roman"/>
        <family val="1"/>
        <charset val="238"/>
      </rPr>
      <t xml:space="preserve"> Solving the health care problems - international experients *</t>
    </r>
    <r>
      <rPr>
        <b/>
        <sz val="9"/>
        <rFont val="Times New Roman"/>
        <family val="1"/>
        <charset val="238"/>
      </rPr>
      <t xml:space="preserve"> </t>
    </r>
  </si>
  <si>
    <t xml:space="preserve">Żywienie kliniczne </t>
  </si>
  <si>
    <t xml:space="preserve">Diagnostyka laboratoryjna </t>
  </si>
  <si>
    <t xml:space="preserve">Metodologia badań </t>
  </si>
  <si>
    <t>dr hab. n. med. Magdalena Kwaśniewska</t>
  </si>
  <si>
    <t xml:space="preserve">Fizjologia żywienia człowieka </t>
  </si>
  <si>
    <t>prof. dr hab. n. med.  Joanna Ciosek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</si>
  <si>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</si>
  <si>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</si>
  <si>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>dr n. med. Małgorzata Godala</t>
  </si>
  <si>
    <t xml:space="preserve">Demografia i epidemiologia żywieniowa </t>
  </si>
  <si>
    <t>dr n. med.  Alina Kowalska</t>
  </si>
  <si>
    <t>Edukacja i poradnictwo żywieniowe</t>
  </si>
  <si>
    <t xml:space="preserve">Fizjologia wysiłku i żywienie sportowców </t>
  </si>
  <si>
    <t xml:space="preserve">Aktualne problemy zdrowia na świecie </t>
  </si>
  <si>
    <t xml:space="preserve">Suplementacja żywności, jakość wody </t>
  </si>
  <si>
    <t xml:space="preserve">Żywienie w chorobach skóry </t>
  </si>
  <si>
    <t xml:space="preserve">Procedury restrukturyzacyjne oraz zawieranie umów w systemie ochrony zdrowia – instrumenty, zasady, zagadnienia formalno – prawne </t>
  </si>
  <si>
    <t xml:space="preserve">Przekształcanie systemowe w ochronie zdrowia </t>
  </si>
  <si>
    <t>dr hab. n. praw. Rafał Kubiak</t>
  </si>
  <si>
    <t xml:space="preserve">Prawa pacjenta </t>
  </si>
  <si>
    <t xml:space="preserve">Ewaluacja ekonomiczna (analiza i ocena efektywności) programów zdrowotnych </t>
  </si>
  <si>
    <t xml:space="preserve">Ekologia głęboka a kryzys kultury </t>
  </si>
  <si>
    <t xml:space="preserve"> dr n. hum. Waldemar Kwiatkowski</t>
  </si>
  <si>
    <t xml:space="preserve">Idea tolerancji we współczesnych pluralistycznych społeczeństwach </t>
  </si>
  <si>
    <t xml:space="preserve">Psychologiczne narzędzia pracy z pacjentami nieprzestrzegającymi zaleceń dietetycznych      </t>
  </si>
  <si>
    <t xml:space="preserve">dr n. med. Paweł Rasmus </t>
  </si>
  <si>
    <t xml:space="preserve">Kliniczne i psychologiczne aspekty zaburzeń odżywiania się </t>
  </si>
  <si>
    <t>Równowaga między pracą zawodową a życiem prywatnym</t>
  </si>
  <si>
    <t>Zasady leczenia żywieniowego u osób w wieku podeszłym</t>
  </si>
  <si>
    <t xml:space="preserve">Zarządzanie i marketing </t>
  </si>
  <si>
    <t>dr n.med. Jacek Michalak</t>
  </si>
  <si>
    <t xml:space="preserve">Ustawodawstwo żywnościowo-żywieniowe i polityka wyżywienia </t>
  </si>
  <si>
    <t xml:space="preserve">Żywienie kobiet ciężarnych, karmiących i niemowląt </t>
  </si>
  <si>
    <t xml:space="preserve">Dietoprofilaktyka i leczenie dietetyczne chorób niezakaźnych i żywieniowo-zależnych </t>
  </si>
  <si>
    <t>Jakość i bezpieczeństwo żywności</t>
  </si>
  <si>
    <t xml:space="preserve">prof. dr hab. inż. Ewa Nebesny   </t>
  </si>
  <si>
    <t xml:space="preserve">Produkcja potraw i towaroznawstwo </t>
  </si>
  <si>
    <t xml:space="preserve">Przechowalnictwo żywności </t>
  </si>
  <si>
    <t>Żywienie osób starszych</t>
  </si>
  <si>
    <t>dr hab. n. o zdrowiu Ewa Borowiak</t>
  </si>
  <si>
    <t xml:space="preserve">Warzywa i owoce- chemiczna i biologiczna tajemnica zdrowia </t>
  </si>
  <si>
    <t xml:space="preserve">Ekologia a żywność </t>
  </si>
  <si>
    <t>dr n. med. Andrzej Kozdraj</t>
  </si>
  <si>
    <t xml:space="preserve">Prawo w medycynie </t>
  </si>
  <si>
    <t>prof. dr hab. n. hum. Janusz Szemraj</t>
  </si>
  <si>
    <t xml:space="preserve">Biochemiczne aspekty starzenia </t>
  </si>
  <si>
    <t xml:space="preserve">Rynek świadczeń zdrowotnych i usług </t>
  </si>
  <si>
    <t xml:space="preserve">dr n. med. Mariusz Stępień </t>
  </si>
  <si>
    <t xml:space="preserve">Farmakologia społeczna </t>
  </si>
  <si>
    <t xml:space="preserve">Ekonomia w profilaktyce zdrowia </t>
  </si>
  <si>
    <t xml:space="preserve">Homeostaza układu pokarmowego a odporność </t>
  </si>
  <si>
    <t>Molekularne podstawy protekcyjnego działania hormonów</t>
  </si>
  <si>
    <t xml:space="preserve">dr hab. n. hum. prof. nadzw. Mieczysław Gałuszka   </t>
  </si>
  <si>
    <t xml:space="preserve">dr hab. n.med. Cezary Chojnacki </t>
  </si>
  <si>
    <t>OPIEKUNOWIE POSZCZEGÓLNYCH LAT</t>
  </si>
  <si>
    <t>WYDZIAŁU NAUK O ZDROWIU</t>
  </si>
  <si>
    <t xml:space="preserve">I rok </t>
  </si>
  <si>
    <t>–  dr Lidia Michalec</t>
  </si>
  <si>
    <t>II rok</t>
  </si>
  <si>
    <t>INFORMATOR</t>
  </si>
  <si>
    <t>III rok</t>
  </si>
  <si>
    <t>–  dr Adam Rzeźnicki</t>
  </si>
  <si>
    <t>studia drugiego stopnia - stacjonarne</t>
  </si>
  <si>
    <t>I rok</t>
  </si>
  <si>
    <t>–  dr Andrzej Gerstenkorn</t>
  </si>
  <si>
    <t>–  dr Małgorzata Pikala</t>
  </si>
  <si>
    <t>–  dr Joanna Ruszkowska</t>
  </si>
  <si>
    <t xml:space="preserve">I i II rok </t>
  </si>
  <si>
    <t>–  dr Dariusz Timler</t>
  </si>
  <si>
    <t xml:space="preserve">I, II i III rok </t>
  </si>
  <si>
    <t xml:space="preserve">I, II rok </t>
  </si>
  <si>
    <t xml:space="preserve">Gospodarka finansowa ZOZ </t>
  </si>
  <si>
    <t>dr hab. n.med. Jacek Drobnik</t>
  </si>
  <si>
    <t>Fizjologiczne i patofizjologiczne uwarunkowania postępowania dietetycznego w cukrzycy</t>
  </si>
  <si>
    <t>dr n. społ. Błażej Kmieciak</t>
  </si>
  <si>
    <t>Prawo i uzależnienia</t>
  </si>
  <si>
    <t>Nutrigenomika</t>
  </si>
  <si>
    <t>Żywienie kliniczne u osób przygotowujących się do wzmożonego wysiłku fizycznego</t>
  </si>
  <si>
    <t>Metodyka układania diet przy pomocy programów komputerowych</t>
  </si>
  <si>
    <t xml:space="preserve">Zarządzanie kosztami żywienia w podmiotach leczniczych </t>
  </si>
  <si>
    <t>Postępowanie żywieniowe u kobiet w okresie okołomenopauzalnym</t>
  </si>
  <si>
    <t>Propozycje fakultetów  (każdy z nich zostanie uruchomiony przy zebraniu grupy min. 12 osób)</t>
  </si>
  <si>
    <t>prof. dr hab. n.farm. Andrzej Stańczak</t>
  </si>
  <si>
    <r>
      <t xml:space="preserve">Praktyki 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Praktyka w Domu Opieki Społecznej 70 godz.(2 ECTS)                                                                     Praktyka w szpitalu dziecięcym, żłobek, poradnia dietetyczna   70 godz .(2 ECTS)                                                             Praktyka z technologii potraw - 70 godz. (2 ECTS) </t>
    </r>
  </si>
  <si>
    <t>niestacjonarne</t>
  </si>
  <si>
    <t>dr hab. n. o zdrowiu prof. nadzw. Radosław Zajdel</t>
  </si>
  <si>
    <t xml:space="preserve">dr n.prawn. Małgorzata Serwach </t>
  </si>
  <si>
    <t>Odpowiedzialność prawna za błędy medyczne popełnione w czasie leczenia</t>
  </si>
  <si>
    <t>Prawo medyczne istotne w codziennej praktyce dietetyka</t>
  </si>
  <si>
    <t>Odpowiedzialność z tytułu zdarzeń medycznych</t>
  </si>
  <si>
    <t xml:space="preserve">dr n.hum. Jakub Stempień </t>
  </si>
  <si>
    <t>dr n.med. Dominika Cichońska</t>
  </si>
  <si>
    <t>prof. dr hab. n.med. Anna Zalewska-Janowska</t>
  </si>
  <si>
    <t xml:space="preserve">prof. dr hab. n. med. Lech Pomorski    </t>
  </si>
  <si>
    <t>dr n. o zdrowiu Małgorzata Pikala</t>
  </si>
  <si>
    <t>– dr Krystyna Frydrysiak</t>
  </si>
  <si>
    <t>dr hab. n. med. Ewelina Gaszyńska</t>
  </si>
  <si>
    <t>Żywienie pozajelitowe i dojelitowe</t>
  </si>
  <si>
    <t xml:space="preserve">prof. nadzw. Ewa Toporowska-Kowalska </t>
  </si>
  <si>
    <t>prof. Jan Chojnacki</t>
  </si>
  <si>
    <t>dr n.med. Krzysztof Bortnik</t>
  </si>
  <si>
    <t>–  prof. Jan Chojnacki</t>
  </si>
  <si>
    <t xml:space="preserve">–  dr hab. Cezary Chojnacki </t>
  </si>
  <si>
    <t xml:space="preserve">dr hab. n. med. Mariusz Stępień     </t>
  </si>
  <si>
    <t>2016/2017</t>
  </si>
  <si>
    <t xml:space="preserve">Propedeutyka prawa </t>
  </si>
  <si>
    <t xml:space="preserve">Prawo cywilne </t>
  </si>
  <si>
    <t xml:space="preserve">Prawo karne </t>
  </si>
  <si>
    <t>Socjologia prawa i zdrowia publicznego</t>
  </si>
  <si>
    <t xml:space="preserve">Prawne aspekty ochrony zdrowia publicznego </t>
  </si>
  <si>
    <t>Organizacja i kontrola podmiotów leczniczych</t>
  </si>
  <si>
    <t>Prawo pracy i ubezpieczeń społecznych</t>
  </si>
  <si>
    <t>Bioetyczne aspekty prawa</t>
  </si>
  <si>
    <t>Specjalność: Prawo medyczne w ochronie zdrowia*</t>
  </si>
  <si>
    <t>Żywienie w pediatrii tylko w rok akad. 2016/2017</t>
  </si>
  <si>
    <t>dr hab. n. o zdrowiu Justyna Zajdel /dr hab. Rafał Kubiak</t>
  </si>
  <si>
    <t xml:space="preserve">dr hab. n. o zdrowiu Justyna Zajdel </t>
  </si>
  <si>
    <t>dr hab. Rafał Kubiak</t>
  </si>
  <si>
    <t>Ekonomika uzależnień</t>
  </si>
  <si>
    <t>dr n.ekon. Adam Depta</t>
  </si>
  <si>
    <t>Projektowanie i analiza badań ankietowych w ochronie zdrowia</t>
  </si>
  <si>
    <t>Ratownictwo Medyczne</t>
  </si>
  <si>
    <t xml:space="preserve">Podstawy anatomii i histologii  </t>
  </si>
  <si>
    <t xml:space="preserve">dr hab. n. med. prof. nadzw.  Maria Świątkowska  </t>
  </si>
  <si>
    <t>Podstawy psychologii</t>
  </si>
  <si>
    <t xml:space="preserve"> dr hab. n. med. prof. nadzw. Tomasz Sobów</t>
  </si>
  <si>
    <t xml:space="preserve">Technologie informacyjne / Information Technologies * </t>
  </si>
  <si>
    <t xml:space="preserve">Transfuzjologia </t>
  </si>
  <si>
    <t>lek. med. Ewa Korzepa</t>
  </si>
  <si>
    <t xml:space="preserve">Pierwsza pomoc </t>
  </si>
  <si>
    <t xml:space="preserve">Ratownictwo specjalistyczne </t>
  </si>
  <si>
    <t>Biologia i parazytologia</t>
  </si>
  <si>
    <t>prof. dr hab. n. med.  Tomasz Ferenc</t>
  </si>
  <si>
    <t xml:space="preserve">Biochemia </t>
  </si>
  <si>
    <t xml:space="preserve">dr hab. n.med. Aleksandra Król </t>
  </si>
  <si>
    <t>Biofizyka</t>
  </si>
  <si>
    <t>prof. dr hab. n. med. Jolanta Niewiarowska</t>
  </si>
  <si>
    <t xml:space="preserve">Metodyka nauczania ratownictwa medycznego </t>
  </si>
  <si>
    <t xml:space="preserve">Propedeutyka zdrowia publicznego </t>
  </si>
  <si>
    <t xml:space="preserve">Podstawy prawa </t>
  </si>
  <si>
    <t xml:space="preserve">Przywództwo w zarządzaniu </t>
  </si>
  <si>
    <t>Ergonomia</t>
  </si>
  <si>
    <t>Przysposobienie biblioteczne</t>
  </si>
  <si>
    <t xml:space="preserve">mgr Monika Kowalska - Wojtysiak </t>
  </si>
  <si>
    <t xml:space="preserve">Wychowanie fizyczne - pływanie </t>
  </si>
  <si>
    <t>Forma zaliczenia
  ZzO - zalicz. na ocenę</t>
  </si>
  <si>
    <t xml:space="preserve">Elektrokardiologia praktyczna w ratownictwie </t>
  </si>
  <si>
    <t xml:space="preserve"> dr hab. n. med. prof. nadzw. Jerzy Wranicz</t>
  </si>
  <si>
    <t xml:space="preserve">Problemy dermatologiczne w ratownictwie medycznym </t>
  </si>
  <si>
    <t xml:space="preserve">Stres a przewlekłe choroby skóry </t>
  </si>
  <si>
    <t>Uzależnienia i postępowanie z pacjentami pod wpływem alkoholu i substancji psychoaktywnych</t>
  </si>
  <si>
    <t xml:space="preserve">Postępowanie z chorymi agresywnymi i samobójczymi </t>
  </si>
  <si>
    <t xml:space="preserve">Zaopatrywanie ran, drenaż klatki piersiowej i jamy brzusznej </t>
  </si>
  <si>
    <t xml:space="preserve">prof. dr hab. n. med. Lech Pomorski                                           </t>
  </si>
  <si>
    <t xml:space="preserve">Wprowadzenie do diagnostyki laboratoryjnej </t>
  </si>
  <si>
    <t>Systemy informatyczne w procesach decyzyjnych w jednostkach ratownictwa medycznego</t>
  </si>
  <si>
    <t xml:space="preserve">Terenoznawstwo w zarządzaniu kryzysowym </t>
  </si>
  <si>
    <t>dr n. woj. Włodzimierz Leszczyński</t>
  </si>
  <si>
    <t xml:space="preserve">Komunikacja z rodziną pacjenta w sytuacjach zagrożenia życia </t>
  </si>
  <si>
    <t>dr n. hum Agnieszka Pawlak</t>
  </si>
  <si>
    <t xml:space="preserve">Profilaktyka zachowań samobójczych </t>
  </si>
  <si>
    <t>dr n. hum. Krzysztof Rosa</t>
  </si>
  <si>
    <t>Kliniczne skutki zaburzeń homeostazy</t>
  </si>
  <si>
    <t>dr n. med. Bożena Stempniak</t>
  </si>
  <si>
    <t>Odpowiedzialność prawna ratownika medycznego za błędy popełnione w czasie medycznych czynności ratunkowych</t>
  </si>
  <si>
    <t>dr n. prawn. Małgorzata Serwach</t>
  </si>
  <si>
    <t>Pozycja prawna ratownika medycznego w polskim systemie ochrony zdrowia</t>
  </si>
  <si>
    <t xml:space="preserve">Prawa i obowiązki pacjenta </t>
  </si>
  <si>
    <t>dr n. ekon. Adam Depta</t>
  </si>
  <si>
    <t xml:space="preserve">zajęcia na SOR w formie dyżuru ustalane indywidualnie </t>
  </si>
  <si>
    <t xml:space="preserve">Patofizjologia  </t>
  </si>
  <si>
    <t xml:space="preserve">Podstawy endokrynologii </t>
  </si>
  <si>
    <t>dr hab. n. med. prof. nadzw. Mariusz Klencki</t>
  </si>
  <si>
    <t xml:space="preserve">Podstawy psychiatrii </t>
  </si>
  <si>
    <t xml:space="preserve">prof. dr hab. n. med. Iwona Kłoszewska </t>
  </si>
  <si>
    <t>Farmakologia</t>
  </si>
  <si>
    <t xml:space="preserve">Podstawy intensywnej terapii i anestezjologii </t>
  </si>
  <si>
    <t xml:space="preserve">Podstawy chirurgii </t>
  </si>
  <si>
    <t>Podstawy chorób wewnętrznych</t>
  </si>
  <si>
    <t>prof. dr hab.n. med. Dariusz Moczulski</t>
  </si>
  <si>
    <t>Podstawy położnictwa i ginekologii</t>
  </si>
  <si>
    <t xml:space="preserve">Podstawy okulistyki </t>
  </si>
  <si>
    <t>dr hab. n. med. prof. nadzw. Piotr Jurowski</t>
  </si>
  <si>
    <t>Podstawy traumatologii narządu ruchu</t>
  </si>
  <si>
    <t>prof. dr hab. n. med. Marek Synder</t>
  </si>
  <si>
    <t xml:space="preserve">Podstawy pediatrii i neonatologii </t>
  </si>
  <si>
    <t>prof. dr hab. n. med. Andrzej Piotrowski</t>
  </si>
  <si>
    <t>Radiologia kliniczna</t>
  </si>
  <si>
    <t>prof. dr hab. n. med. Ludomir Stefańczyk</t>
  </si>
  <si>
    <t>Medycyna ratunkowa</t>
  </si>
  <si>
    <t xml:space="preserve">Medycyna katastrof </t>
  </si>
  <si>
    <t>Medyczne czynności ratunkowe – w SOR</t>
  </si>
  <si>
    <t xml:space="preserve">Medyczne czynności ratunkowe w intensywnej terapii </t>
  </si>
  <si>
    <t xml:space="preserve">Medyczne czynności ratunkowe – w SOR dziecięcym </t>
  </si>
  <si>
    <t>Toksykologia kliniczna</t>
  </si>
  <si>
    <t xml:space="preserve">dr hab. n. hum. prof. nadzw.Romuald Holly </t>
  </si>
  <si>
    <t>Język obcy</t>
  </si>
  <si>
    <t>Wychowanie fizyczne</t>
  </si>
  <si>
    <t xml:space="preserve">Higiena z epidemiologią </t>
  </si>
  <si>
    <t>dr n. med. Danuta Zimna-Walendzik</t>
  </si>
  <si>
    <t xml:space="preserve">Podstawy alergologii i immunologii  </t>
  </si>
  <si>
    <t xml:space="preserve">Chirurgia urazowa </t>
  </si>
  <si>
    <t>dr hab. n. med. Sławomir Jabłoński</t>
  </si>
  <si>
    <t xml:space="preserve">Medyczne czynności ratunkowe w chirurgii urazowej </t>
  </si>
  <si>
    <t>dr hab. n. med. Sławomir Jabłoński, prof. Lech Pomorski</t>
  </si>
  <si>
    <t xml:space="preserve">Intensywna terapia </t>
  </si>
  <si>
    <t xml:space="preserve">Czynności ratunkowe w intensywnej terapii </t>
  </si>
  <si>
    <t>Podstawy torakochirurgii</t>
  </si>
  <si>
    <t>Podstawy neurochirurgii</t>
  </si>
  <si>
    <t>prof. dr hab. n. med. Andrzej Radek</t>
  </si>
  <si>
    <t xml:space="preserve">prof. dr hab. n. med Lech Pomorski                              </t>
  </si>
  <si>
    <t>Podstawy chirurgii i traumatologii dziecięcej</t>
  </si>
  <si>
    <t>dr hab. n. med. prof. nadzw. Ewa Andrzejewska</t>
  </si>
  <si>
    <t>Medyczne czynności ratunkowe w  traumatologii dziecięcej</t>
  </si>
  <si>
    <t>Podstawy urologii</t>
  </si>
  <si>
    <t>prof. dr hab. n. med. Waldemar Różański</t>
  </si>
  <si>
    <t xml:space="preserve">Podstawy chorób wewnętrznych -  kardiologia </t>
  </si>
  <si>
    <t>prof. dr hab. n. med. Krzysztof Chiżyński</t>
  </si>
  <si>
    <t>Kardiologia inwazyjna</t>
  </si>
  <si>
    <t xml:space="preserve">Podstawy chorób zakaźnych </t>
  </si>
  <si>
    <t xml:space="preserve">Podstawy neurologii </t>
  </si>
  <si>
    <t>prof. dr hab. n. med. Andrzej Głąbiński</t>
  </si>
  <si>
    <t>Podstawy laryngologii</t>
  </si>
  <si>
    <t>dr hab. n. med. prof. nadzw. Wioletta Pietruszewska</t>
  </si>
  <si>
    <t xml:space="preserve">Podstawy geriatrii </t>
  </si>
  <si>
    <t>Podstawy transplantologii</t>
  </si>
  <si>
    <t xml:space="preserve">prof. dr hab. n. med. Lech Pomorski       </t>
  </si>
  <si>
    <t xml:space="preserve">Podstawy chirurgii szczękowo-twarzowej </t>
  </si>
  <si>
    <t xml:space="preserve">dr n. med. Aneta Neskoromna-Jędrzejczak </t>
  </si>
  <si>
    <t xml:space="preserve">Zaawansowane procedury ratunkowe </t>
  </si>
  <si>
    <t xml:space="preserve">Medyczne czynności ratunkowe w SOR </t>
  </si>
  <si>
    <t>Medycyna ratunkowa wieku dziecięcego</t>
  </si>
  <si>
    <t xml:space="preserve">Medycyna sądowa </t>
  </si>
  <si>
    <t>prof. dr hab. n. med. Jarosław Berent</t>
  </si>
  <si>
    <t>Podstawy onkologii i opieki paliatywnej</t>
  </si>
  <si>
    <t>Interpretacja przepisów prawnych</t>
  </si>
  <si>
    <t>Wychowanie fizyczne - pływanie</t>
  </si>
  <si>
    <t>dr hab. n. med. Renata Walczak -Jędrzejowska</t>
  </si>
  <si>
    <t>dr hab. n. med. Cezary Chojnacki</t>
  </si>
  <si>
    <t>prof. dr hab. n. med. Anna Zalewska-Janowska</t>
  </si>
  <si>
    <r>
      <t>Podstawy filozofii i etyki/</t>
    </r>
    <r>
      <rPr>
        <b/>
        <sz val="11"/>
        <color indexed="30"/>
        <rFont val="Times New Roman"/>
        <family val="1"/>
        <charset val="238"/>
      </rPr>
      <t xml:space="preserve"> An introduction to philosophy and ethics* </t>
    </r>
  </si>
  <si>
    <r>
      <t xml:space="preserve">Metodologia poznania naukowego.Ochrona własności intelektualnej / </t>
    </r>
    <r>
      <rPr>
        <b/>
        <sz val="11"/>
        <color indexed="12"/>
        <rFont val="Times New Roman"/>
        <family val="1"/>
        <charset val="238"/>
      </rPr>
      <t xml:space="preserve">Experimental designs in biomedical research* </t>
    </r>
    <r>
      <rPr>
        <sz val="11"/>
        <rFont val="Times New Roman"/>
        <family val="1"/>
        <charset val="238"/>
      </rPr>
      <t xml:space="preserve"> </t>
    </r>
  </si>
  <si>
    <r>
      <t xml:space="preserve">Chemiczne podstawy biologii środowiska/ </t>
    </r>
    <r>
      <rPr>
        <b/>
        <sz val="11"/>
        <color indexed="12"/>
        <rFont val="Times New Roman"/>
        <family val="1"/>
        <charset val="238"/>
      </rPr>
      <t>Biologiczne i chemiczne właściwości witamin*</t>
    </r>
    <r>
      <rPr>
        <b/>
        <sz val="11"/>
        <rFont val="Times New Roman"/>
        <family val="1"/>
        <charset val="238"/>
      </rPr>
      <t xml:space="preserve"> </t>
    </r>
  </si>
  <si>
    <r>
      <t xml:space="preserve">Podstawy psychologii </t>
    </r>
    <r>
      <rPr>
        <sz val="11"/>
        <rFont val="Times New Roman"/>
        <family val="1"/>
        <charset val="238"/>
      </rPr>
      <t xml:space="preserve">                   </t>
    </r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</si>
  <si>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</si>
  <si>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r>
      <t xml:space="preserve">Praktyki - 160 h :                                                                              </t>
    </r>
    <r>
      <rPr>
        <sz val="11"/>
        <rFont val="Times New Roman"/>
        <family val="1"/>
        <charset val="238"/>
      </rPr>
      <t xml:space="preserve">  - Administracja jednostek ochrony zdrowia - 160 h    </t>
    </r>
  </si>
  <si>
    <t xml:space="preserve">Biochemia                                </t>
  </si>
  <si>
    <t xml:space="preserve">Fizjologia                           </t>
  </si>
  <si>
    <r>
      <t>Patomorfologia /</t>
    </r>
    <r>
      <rPr>
        <b/>
        <sz val="11"/>
        <color indexed="12"/>
        <rFont val="Times New Roman"/>
        <family val="1"/>
        <charset val="238"/>
      </rPr>
      <t xml:space="preserve">Basis of pathomorphology * </t>
    </r>
  </si>
  <si>
    <r>
      <t xml:space="preserve">Biologia molekularna/ </t>
    </r>
    <r>
      <rPr>
        <b/>
        <sz val="11"/>
        <color indexed="12"/>
        <rFont val="Times New Roman"/>
        <family val="1"/>
        <charset val="238"/>
      </rPr>
      <t>Nutrigenomika *</t>
    </r>
    <r>
      <rPr>
        <b/>
        <sz val="11"/>
        <rFont val="Times New Roman"/>
        <family val="1"/>
        <charset val="238"/>
      </rPr>
      <t xml:space="preserve"> </t>
    </r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</si>
  <si>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</si>
  <si>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r>
      <t>a)</t>
    </r>
    <r>
      <rPr>
        <b/>
        <sz val="11"/>
        <rFont val="Times New Roman"/>
        <family val="1"/>
        <charset val="238"/>
      </rPr>
      <t xml:space="preserve"> Choroby wewnętrzne </t>
    </r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</si>
  <si>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</si>
  <si>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r>
      <t>c)</t>
    </r>
    <r>
      <rPr>
        <b/>
        <sz val="11"/>
        <rFont val="Times New Roman"/>
        <family val="1"/>
        <charset val="238"/>
      </rPr>
      <t xml:space="preserve"> Chirurgia </t>
    </r>
  </si>
  <si>
    <r>
      <t xml:space="preserve">d) </t>
    </r>
    <r>
      <rPr>
        <b/>
        <sz val="11"/>
        <rFont val="Times New Roman"/>
        <family val="1"/>
        <charset val="238"/>
      </rPr>
      <t xml:space="preserve">Pediatria </t>
    </r>
  </si>
  <si>
    <r>
      <t xml:space="preserve">e) </t>
    </r>
    <r>
      <rPr>
        <b/>
        <sz val="11"/>
        <rFont val="Times New Roman"/>
        <family val="1"/>
        <charset val="238"/>
      </rPr>
      <t>Geriatria z elementami gerontologii/</t>
    </r>
    <r>
      <rPr>
        <b/>
        <sz val="11"/>
        <color indexed="12"/>
        <rFont val="Times New Roman"/>
        <family val="1"/>
        <charset val="238"/>
      </rPr>
      <t>Geriatrics and gerontology *</t>
    </r>
    <r>
      <rPr>
        <b/>
        <sz val="11"/>
        <rFont val="Times New Roman"/>
        <family val="1"/>
        <charset val="238"/>
      </rPr>
      <t xml:space="preserve"> </t>
    </r>
  </si>
  <si>
    <r>
      <t xml:space="preserve">f) </t>
    </r>
    <r>
      <rPr>
        <b/>
        <sz val="11"/>
        <rFont val="Times New Roman"/>
        <family val="1"/>
        <charset val="238"/>
      </rPr>
      <t xml:space="preserve">Ginekologia i położnictwo </t>
    </r>
  </si>
  <si>
    <r>
      <t xml:space="preserve">g) </t>
    </r>
    <r>
      <rPr>
        <b/>
        <sz val="11"/>
        <rFont val="Times New Roman"/>
        <family val="1"/>
        <charset val="238"/>
      </rPr>
      <t xml:space="preserve">Kardiologia z kardiochirurgią </t>
    </r>
  </si>
  <si>
    <r>
      <t>h)</t>
    </r>
    <r>
      <rPr>
        <b/>
        <sz val="11"/>
        <rFont val="Times New Roman"/>
        <family val="1"/>
        <charset val="238"/>
      </rPr>
      <t xml:space="preserve"> Pneumonologia i ftyzjatria </t>
    </r>
  </si>
  <si>
    <r>
      <t>i)</t>
    </r>
    <r>
      <rPr>
        <b/>
        <sz val="11"/>
        <rFont val="Times New Roman"/>
        <family val="1"/>
        <charset val="238"/>
      </rPr>
      <t xml:space="preserve"> Onkologia i opieka paliatywna </t>
    </r>
  </si>
  <si>
    <r>
      <t>j)</t>
    </r>
    <r>
      <rPr>
        <b/>
        <sz val="11"/>
        <rFont val="Times New Roman"/>
        <family val="1"/>
        <charset val="238"/>
      </rPr>
      <t xml:space="preserve"> Zdrowie psychiczne z elementami psychiatrii /</t>
    </r>
    <r>
      <rPr>
        <b/>
        <sz val="11"/>
        <color indexed="12"/>
        <rFont val="Times New Roman"/>
        <family val="1"/>
        <charset val="238"/>
      </rPr>
      <t>Basis of psychopathology and psychiatry *</t>
    </r>
  </si>
  <si>
    <r>
      <t>Problemy zdrowia w skali międzynarodowej</t>
    </r>
    <r>
      <rPr>
        <b/>
        <sz val="11"/>
        <color indexed="12"/>
        <rFont val="Times New Roman"/>
        <family val="1"/>
        <charset val="238"/>
      </rPr>
      <t>/Solving the health care problems  - international experients *</t>
    </r>
  </si>
  <si>
    <r>
      <t xml:space="preserve">Rynek świadczeń zdrowotnych i usług/ </t>
    </r>
    <r>
      <rPr>
        <b/>
        <sz val="11"/>
        <color indexed="12"/>
        <rFont val="Times New Roman"/>
        <family val="1"/>
        <charset val="238"/>
      </rPr>
      <t>Market of health benefits and services*</t>
    </r>
  </si>
  <si>
    <r>
      <t xml:space="preserve">Molekularne aspekty chorób cywilizacyjnych / </t>
    </r>
    <r>
      <rPr>
        <b/>
        <sz val="11"/>
        <color indexed="12"/>
        <rFont val="Times New Roman"/>
        <family val="1"/>
        <charset val="238"/>
      </rPr>
      <t>Molekularne aspekty procesu stażenia się*</t>
    </r>
  </si>
  <si>
    <r>
      <t>Planowanie kariery zawodowej</t>
    </r>
    <r>
      <rPr>
        <sz val="11"/>
        <rFont val="Times New Roman"/>
        <family val="1"/>
        <charset val="238"/>
      </rPr>
      <t xml:space="preserve"> </t>
    </r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</si>
  <si>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</si>
  <si>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r>
      <t xml:space="preserve">Wychowanie fizyczne </t>
    </r>
    <r>
      <rPr>
        <sz val="11"/>
        <rFont val="Times New Roman"/>
        <family val="1"/>
        <charset val="238"/>
      </rPr>
      <t xml:space="preserve"> </t>
    </r>
  </si>
  <si>
    <r>
      <t xml:space="preserve">Metodologia poznania naukowego.Ochrona własności intelektualnej / </t>
    </r>
    <r>
      <rPr>
        <b/>
        <sz val="11"/>
        <color indexed="12"/>
        <rFont val="Times New Roman"/>
        <family val="1"/>
        <charset val="238"/>
      </rPr>
      <t xml:space="preserve">Experimental designs in biomedical research </t>
    </r>
    <r>
      <rPr>
        <b/>
        <sz val="11"/>
        <rFont val="Times New Roman"/>
        <family val="1"/>
        <charset val="238"/>
      </rPr>
      <t xml:space="preserve">* </t>
    </r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</si>
  <si>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</si>
  <si>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Praktyki                                                                                                                    Wstępna praktyka w szpitalu  105 godz. (3 ECTS)                                                                     Praktyka w Szpitalu dla dorosłych  105 godz .(3 ECTS) </t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</si>
  <si>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</si>
  <si>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</si>
  <si>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Stres i strategie radzenia sobie ze stresem</t>
    </r>
    <r>
      <rPr>
        <sz val="11"/>
        <rFont val="Times New Roman"/>
        <family val="1"/>
        <charset val="238"/>
      </rPr>
      <t xml:space="preserve"> </t>
    </r>
  </si>
  <si>
    <r>
      <t xml:space="preserve">Podstawy filozofii i etyki / </t>
    </r>
    <r>
      <rPr>
        <b/>
        <sz val="11"/>
        <color indexed="12"/>
        <rFont val="Times New Roman"/>
        <family val="1"/>
        <charset val="238"/>
      </rPr>
      <t>An introduction to philosophy and ethics*</t>
    </r>
    <r>
      <rPr>
        <b/>
        <sz val="11"/>
        <rFont val="Times New Roman"/>
        <family val="1"/>
        <charset val="238"/>
      </rPr>
      <t xml:space="preserve">/ </t>
    </r>
  </si>
  <si>
    <r>
      <t xml:space="preserve">Metodologia poznania naukowego.Ochrona własności intelektualnej / </t>
    </r>
    <r>
      <rPr>
        <b/>
        <sz val="11"/>
        <color indexed="12"/>
        <rFont val="Times New Roman"/>
        <family val="1"/>
        <charset val="238"/>
      </rPr>
      <t xml:space="preserve">Experimental designs in biomedical research* </t>
    </r>
    <r>
      <rPr>
        <b/>
        <sz val="9"/>
        <rFont val="Times New Roman"/>
        <family val="1"/>
        <charset val="238"/>
      </rPr>
      <t/>
    </r>
  </si>
  <si>
    <r>
      <t>Praktyka zawodowa -</t>
    </r>
    <r>
      <rPr>
        <sz val="11"/>
        <rFont val="Times New Roman"/>
        <family val="1"/>
        <charset val="238"/>
      </rPr>
      <t xml:space="preserve"> 200 godz. w tym:  8 lub 12 godzinne dyżury w Szpitalnym Oddziale Ratunkowym (120 godzin), 8 lub 12 godzinne dyżury w jednostce Straży Pożarnej (40 godzin)
8 lub 12 godzinne dyżury w CPR (40 godzin )</t>
    </r>
  </si>
  <si>
    <t xml:space="preserve">Medyczne czynności ratunkowe w chirurgii ogólnej                                     </t>
  </si>
  <si>
    <r>
      <t>Patomorfologia /</t>
    </r>
    <r>
      <rPr>
        <b/>
        <sz val="11"/>
        <color indexed="12"/>
        <rFont val="Times New Roman"/>
        <family val="1"/>
        <charset val="238"/>
      </rPr>
      <t xml:space="preserve"> Basis of pathomorphology *</t>
    </r>
  </si>
  <si>
    <r>
      <t>Podstawy zarządzania w ochronie zdrowia/</t>
    </r>
    <r>
      <rPr>
        <b/>
        <sz val="11"/>
        <color indexed="12"/>
        <rFont val="Times New Roman"/>
        <family val="1"/>
        <charset val="238"/>
      </rPr>
      <t xml:space="preserve"> The Principles of Healthcare Management*</t>
    </r>
    <r>
      <rPr>
        <b/>
        <sz val="9"/>
        <rFont val="Times New Roman"/>
        <family val="1"/>
        <charset val="238"/>
      </rPr>
      <t/>
    </r>
  </si>
  <si>
    <t xml:space="preserve">Podstawy chirurgii naczyniowej     </t>
  </si>
  <si>
    <r>
      <t xml:space="preserve">Wychowanie fizyczne </t>
    </r>
    <r>
      <rPr>
        <sz val="10"/>
        <rFont val="Times New Roman"/>
        <family val="1"/>
        <charset val="238"/>
      </rPr>
      <t xml:space="preserve"> </t>
    </r>
  </si>
  <si>
    <t>I stop.</t>
  </si>
  <si>
    <t>II stop. niestacjonarne</t>
  </si>
  <si>
    <t>II stop. stacjonarne, niestacjonarne</t>
  </si>
  <si>
    <t>II stop. stacjonarne</t>
  </si>
  <si>
    <t>spec. Medycyna Ratunkowa i Zarządzanie Kryzysowe</t>
  </si>
  <si>
    <t>kierunek: RATOWNICTWO MEDYCZNE</t>
  </si>
  <si>
    <t>kierunek: DIETETYKA</t>
  </si>
  <si>
    <t>II stop.</t>
  </si>
  <si>
    <t xml:space="preserve">kierunek:  ZDROWIE PUBLICZNE </t>
  </si>
  <si>
    <t xml:space="preserve"> prof. dr hab. n. med. Janina Łucja Grzegorczyk</t>
  </si>
  <si>
    <t>–  mgr Katarzyna Starosta-Głowińska</t>
  </si>
  <si>
    <t>dr hab. n.med. Anna Sobczuk</t>
  </si>
  <si>
    <t>mgr inż. Witold Kozakiewicz</t>
  </si>
  <si>
    <t>mgr inż.Witold Kozakiewicz</t>
  </si>
  <si>
    <t xml:space="preserve">Kierownik praktyk -  dr n.med. Dominika Cichońska </t>
  </si>
  <si>
    <t xml:space="preserve">Kierownik praktyk -  dr n. o zdrowiu Adam Rzeźnicki  </t>
  </si>
  <si>
    <t>Kierownik praktyk -               dr n. med. Joanna Ruszkowska</t>
  </si>
  <si>
    <r>
      <t xml:space="preserve">Praktyki  -160 h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- Dom pomocy społecznej/Asystent pacjenta - 160 h </t>
    </r>
  </si>
  <si>
    <r>
      <t>Praktyki specjalizacyjne -160 h                                               -</t>
    </r>
    <r>
      <rPr>
        <sz val="11"/>
        <rFont val="Times New Roman"/>
        <family val="1"/>
        <charset val="238"/>
      </rPr>
      <t xml:space="preserve"> Administracja jednostek ochrony zdrowia - 160 h                                                                                                                                                                           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Dom pomocy społecznej/ Asystent pacjenta - 160 h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</si>
  <si>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dr hab. n.med. Anna Kilanowicz-Sapota </t>
  </si>
  <si>
    <t>dr hab. n. med.  Janusz Sikora</t>
  </si>
  <si>
    <r>
      <t xml:space="preserve">Praktyka zawodowa </t>
    </r>
    <r>
      <rPr>
        <sz val="11"/>
        <rFont val="Times New Roman"/>
        <family val="1"/>
        <charset val="238"/>
      </rPr>
      <t xml:space="preserve">- 200 godz., w tym: 8 lub 12 godzinne dyżury w Szpitalnym Oddziale Ratunkowym (80 godzin), 8 lub 12 godzinne dyżury w zespołach ratownictwa medycznego (120 godzin). </t>
    </r>
  </si>
  <si>
    <t>dr hab. n. o zdrowiu prof. nadzw. Dorota Kaleta</t>
  </si>
  <si>
    <t>prof. dr hab. n. med. Adam Antczak</t>
  </si>
  <si>
    <t>dr hab. n. o zdrowiu prof.  nadzw. Dorota Kaleta</t>
  </si>
  <si>
    <t>Organizacja i zarządzanie w ochronie zdrowia*, Epidemiologia, statystyka i informatyka medyczna*,  Promocja zdrowia*, Ubezpieczenia zdrowotne i pielęgnacyjne*, Medycyna ratunkowa i zarządzanie kryzysowe*, Prawo medyczne w ochronie zdrowia*</t>
  </si>
  <si>
    <t>– dr Wiesława Trendak</t>
  </si>
  <si>
    <t>Opiekun - dr Krystyna Frydrysiak</t>
  </si>
  <si>
    <t>Opiekun - mgr Katarzyna Starosta-Głowińska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</si>
</sst>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2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5" fillId="3" borderId="0" applyNumberFormat="0" applyBorder="0" applyAlignment="0" applyProtection="0"/>
  </cellStyleXfs>
  <cellXfs count="6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vertical="center"/>
    </xf>
    <xf numFmtId="0" fontId="27" fillId="0" borderId="13" xfId="0" applyFont="1" applyFill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 textRotation="90"/>
    </xf>
    <xf numFmtId="0" fontId="28" fillId="0" borderId="13" xfId="0" applyFont="1" applyBorder="1"/>
    <xf numFmtId="0" fontId="27" fillId="0" borderId="13" xfId="0" applyFont="1" applyBorder="1" applyAlignment="1">
      <alignment wrapText="1"/>
    </xf>
    <xf numFmtId="0" fontId="27" fillId="0" borderId="13" xfId="0" applyFont="1" applyFill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1" fillId="0" borderId="13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vertical="center"/>
    </xf>
    <xf numFmtId="0" fontId="32" fillId="0" borderId="40" xfId="0" applyFont="1" applyBorder="1"/>
    <xf numFmtId="0" fontId="3" fillId="0" borderId="2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0" fontId="32" fillId="0" borderId="33" xfId="0" applyFont="1" applyBorder="1"/>
    <xf numFmtId="0" fontId="29" fillId="0" borderId="14" xfId="0" applyFont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4" fillId="0" borderId="23" xfId="0" applyFont="1" applyBorder="1"/>
    <xf numFmtId="0" fontId="3" fillId="0" borderId="36" xfId="0" applyFont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32" fillId="0" borderId="38" xfId="0" applyFont="1" applyBorder="1"/>
    <xf numFmtId="1" fontId="3" fillId="0" borderId="48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28" fillId="0" borderId="21" xfId="0" applyFont="1" applyBorder="1" applyAlignment="1">
      <alignment vertical="center"/>
    </xf>
    <xf numFmtId="0" fontId="27" fillId="0" borderId="13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3" xfId="0" applyFont="1" applyBorder="1"/>
    <xf numFmtId="0" fontId="5" fillId="0" borderId="52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28" fillId="0" borderId="0" xfId="0" applyFont="1"/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7" fillId="0" borderId="38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2" fillId="0" borderId="56" xfId="0" applyFont="1" applyBorder="1"/>
    <xf numFmtId="1" fontId="3" fillId="0" borderId="63" xfId="0" applyNumberFormat="1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4" fillId="24" borderId="23" xfId="0" applyFont="1" applyFill="1" applyBorder="1"/>
    <xf numFmtId="0" fontId="3" fillId="24" borderId="28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1" fontId="3" fillId="24" borderId="36" xfId="0" applyNumberFormat="1" applyFont="1" applyFill="1" applyBorder="1" applyAlignment="1">
      <alignment horizontal="center"/>
    </xf>
    <xf numFmtId="1" fontId="3" fillId="24" borderId="28" xfId="0" applyNumberFormat="1" applyFont="1" applyFill="1" applyBorder="1" applyAlignment="1">
      <alignment horizontal="center"/>
    </xf>
    <xf numFmtId="1" fontId="3" fillId="24" borderId="29" xfId="0" applyNumberFormat="1" applyFont="1" applyFill="1" applyBorder="1" applyAlignment="1">
      <alignment horizontal="center"/>
    </xf>
    <xf numFmtId="1" fontId="29" fillId="24" borderId="19" xfId="0" applyNumberFormat="1" applyFont="1" applyFill="1" applyBorder="1" applyAlignment="1">
      <alignment horizontal="center"/>
    </xf>
    <xf numFmtId="0" fontId="5" fillId="0" borderId="5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3" fillId="0" borderId="52" xfId="0" applyFont="1" applyBorder="1" applyAlignment="1">
      <alignment horizontal="center"/>
    </xf>
    <xf numFmtId="1" fontId="29" fillId="0" borderId="39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1" fontId="29" fillId="0" borderId="38" xfId="0" applyNumberFormat="1" applyFont="1" applyFill="1" applyBorder="1" applyAlignment="1">
      <alignment horizontal="center"/>
    </xf>
    <xf numFmtId="0" fontId="32" fillId="0" borderId="66" xfId="0" applyFont="1" applyBorder="1"/>
    <xf numFmtId="0" fontId="3" fillId="0" borderId="67" xfId="0" applyFont="1" applyBorder="1" applyAlignment="1">
      <alignment horizontal="center"/>
    </xf>
    <xf numFmtId="0" fontId="5" fillId="0" borderId="41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4" fillId="0" borderId="28" xfId="0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34" fillId="0" borderId="13" xfId="0" applyFont="1" applyBorder="1" applyAlignment="1">
      <alignment vertical="top" wrapText="1"/>
    </xf>
    <xf numFmtId="0" fontId="34" fillId="0" borderId="56" xfId="0" applyFont="1" applyBorder="1" applyAlignment="1">
      <alignment vertical="top" wrapText="1"/>
    </xf>
    <xf numFmtId="0" fontId="34" fillId="0" borderId="38" xfId="0" applyFont="1" applyBorder="1" applyAlignment="1">
      <alignment vertical="top" wrapText="1"/>
    </xf>
    <xf numFmtId="0" fontId="34" fillId="0" borderId="66" xfId="0" applyFont="1" applyBorder="1" applyAlignment="1">
      <alignment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40" xfId="0" applyFont="1" applyBorder="1"/>
    <xf numFmtId="0" fontId="29" fillId="0" borderId="33" xfId="0" applyFont="1" applyBorder="1"/>
    <xf numFmtId="0" fontId="29" fillId="0" borderId="34" xfId="0" applyFont="1" applyBorder="1"/>
    <xf numFmtId="0" fontId="29" fillId="0" borderId="56" xfId="0" applyFont="1" applyBorder="1"/>
    <xf numFmtId="0" fontId="29" fillId="0" borderId="38" xfId="0" applyFont="1" applyBorder="1"/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textRotation="90"/>
    </xf>
    <xf numFmtId="0" fontId="29" fillId="0" borderId="13" xfId="0" applyFont="1" applyFill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/>
    <xf numFmtId="0" fontId="3" fillId="0" borderId="20" xfId="0" applyFont="1" applyBorder="1"/>
    <xf numFmtId="0" fontId="29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3" xfId="0" applyFont="1" applyBorder="1"/>
    <xf numFmtId="0" fontId="36" fillId="0" borderId="0" xfId="0" applyFont="1"/>
    <xf numFmtId="0" fontId="29" fillId="0" borderId="68" xfId="0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24" xfId="0" applyFont="1" applyBorder="1"/>
    <xf numFmtId="0" fontId="29" fillId="0" borderId="70" xfId="0" applyFont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/>
    </xf>
    <xf numFmtId="0" fontId="4" fillId="0" borderId="0" xfId="0" applyFont="1"/>
    <xf numFmtId="0" fontId="29" fillId="0" borderId="70" xfId="0" applyFont="1" applyBorder="1"/>
    <xf numFmtId="0" fontId="29" fillId="0" borderId="66" xfId="0" applyFont="1" applyBorder="1"/>
    <xf numFmtId="0" fontId="33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54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35" xfId="0" applyFont="1" applyBorder="1"/>
    <xf numFmtId="0" fontId="3" fillId="0" borderId="8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0" fillId="27" borderId="0" xfId="0" applyFill="1"/>
    <xf numFmtId="0" fontId="28" fillId="0" borderId="38" xfId="0" applyFont="1" applyBorder="1"/>
    <xf numFmtId="0" fontId="6" fillId="0" borderId="0" xfId="0" applyFont="1" applyAlignment="1">
      <alignment wrapText="1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8" fillId="0" borderId="37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41" fillId="0" borderId="37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29" fillId="0" borderId="40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29" fillId="0" borderId="23" xfId="0" applyFont="1" applyFill="1" applyBorder="1" applyAlignment="1">
      <alignment wrapText="1"/>
    </xf>
    <xf numFmtId="0" fontId="29" fillId="0" borderId="23" xfId="0" applyFont="1" applyBorder="1"/>
    <xf numFmtId="0" fontId="29" fillId="0" borderId="27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9" fillId="0" borderId="38" xfId="0" applyFont="1" applyBorder="1" applyAlignment="1">
      <alignment horizontal="center"/>
    </xf>
    <xf numFmtId="0" fontId="29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9" fillId="0" borderId="50" xfId="0" applyFont="1" applyBorder="1" applyAlignment="1">
      <alignment wrapText="1"/>
    </xf>
    <xf numFmtId="0" fontId="29" fillId="25" borderId="23" xfId="0" applyFont="1" applyFill="1" applyBorder="1" applyAlignment="1">
      <alignment wrapText="1"/>
    </xf>
    <xf numFmtId="0" fontId="29" fillId="0" borderId="24" xfId="0" applyFont="1" applyBorder="1" applyAlignment="1">
      <alignment wrapText="1"/>
    </xf>
    <xf numFmtId="0" fontId="29" fillId="0" borderId="54" xfId="0" applyFont="1" applyBorder="1" applyAlignment="1">
      <alignment vertical="center" wrapText="1"/>
    </xf>
    <xf numFmtId="0" fontId="3" fillId="0" borderId="50" xfId="0" applyFont="1" applyBorder="1" applyAlignment="1">
      <alignment wrapText="1"/>
    </xf>
    <xf numFmtId="0" fontId="29" fillId="0" borderId="53" xfId="0" applyFont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0" fontId="29" fillId="0" borderId="27" xfId="0" applyFont="1" applyBorder="1" applyAlignment="1">
      <alignment vertical="center" wrapText="1"/>
    </xf>
    <xf numFmtId="0" fontId="29" fillId="0" borderId="54" xfId="0" applyFont="1" applyBorder="1" applyAlignment="1">
      <alignment vertical="top" wrapText="1"/>
    </xf>
    <xf numFmtId="0" fontId="41" fillId="0" borderId="15" xfId="0" applyFont="1" applyBorder="1" applyAlignment="1">
      <alignment horizontal="left" vertical="center" wrapText="1"/>
    </xf>
    <xf numFmtId="0" fontId="44" fillId="0" borderId="0" xfId="0" applyFont="1"/>
    <xf numFmtId="0" fontId="45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29" fillId="25" borderId="27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3" fillId="24" borderId="19" xfId="0" applyFont="1" applyFill="1" applyBorder="1" applyAlignment="1">
      <alignment vertical="center"/>
    </xf>
    <xf numFmtId="0" fontId="3" fillId="24" borderId="27" xfId="0" applyFont="1" applyFill="1" applyBorder="1" applyAlignment="1">
      <alignment wrapText="1"/>
    </xf>
    <xf numFmtId="0" fontId="3" fillId="24" borderId="3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29" fillId="0" borderId="53" xfId="0" applyFont="1" applyBorder="1" applyAlignment="1">
      <alignment wrapText="1"/>
    </xf>
    <xf numFmtId="0" fontId="29" fillId="0" borderId="38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29" fillId="0" borderId="55" xfId="0" applyFont="1" applyBorder="1" applyAlignment="1">
      <alignment vertical="center" wrapText="1"/>
    </xf>
    <xf numFmtId="0" fontId="46" fillId="0" borderId="53" xfId="0" applyFont="1" applyBorder="1" applyAlignment="1">
      <alignment horizontal="justify" vertical="center" wrapText="1"/>
    </xf>
    <xf numFmtId="0" fontId="29" fillId="0" borderId="41" xfId="0" applyFont="1" applyBorder="1" applyAlignment="1">
      <alignment vertical="center" wrapText="1"/>
    </xf>
    <xf numFmtId="0" fontId="29" fillId="0" borderId="52" xfId="0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29" fillId="0" borderId="27" xfId="0" applyFont="1" applyFill="1" applyBorder="1" applyAlignment="1">
      <alignment vertical="top" wrapText="1"/>
    </xf>
    <xf numFmtId="0" fontId="32" fillId="0" borderId="4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24" borderId="33" xfId="0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9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52" xfId="0" applyFont="1" applyBorder="1" applyAlignment="1">
      <alignment wrapText="1"/>
    </xf>
    <xf numFmtId="0" fontId="29" fillId="0" borderId="19" xfId="0" quotePrefix="1" applyFont="1" applyBorder="1" applyAlignment="1">
      <alignment horizontal="left" vertical="center" wrapText="1"/>
    </xf>
    <xf numFmtId="0" fontId="29" fillId="0" borderId="52" xfId="0" applyFont="1" applyFill="1" applyBorder="1" applyAlignment="1">
      <alignment wrapText="1"/>
    </xf>
    <xf numFmtId="0" fontId="29" fillId="0" borderId="53" xfId="0" applyFont="1" applyFill="1" applyBorder="1" applyAlignment="1">
      <alignment wrapText="1"/>
    </xf>
    <xf numFmtId="0" fontId="32" fillId="0" borderId="14" xfId="0" applyFont="1" applyBorder="1"/>
    <xf numFmtId="0" fontId="32" fillId="0" borderId="13" xfId="0" applyFont="1" applyBorder="1"/>
    <xf numFmtId="0" fontId="3" fillId="0" borderId="0" xfId="0" applyFont="1" applyBorder="1" applyAlignment="1">
      <alignment wrapText="1"/>
    </xf>
    <xf numFmtId="0" fontId="29" fillId="0" borderId="32" xfId="0" applyFont="1" applyFill="1" applyBorder="1" applyAlignment="1">
      <alignment wrapText="1"/>
    </xf>
    <xf numFmtId="0" fontId="3" fillId="0" borderId="57" xfId="0" applyFont="1" applyBorder="1" applyAlignment="1">
      <alignment wrapText="1"/>
    </xf>
    <xf numFmtId="0" fontId="29" fillId="0" borderId="50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3" fillId="0" borderId="58" xfId="0" applyFont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29" fillId="0" borderId="46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3" fillId="0" borderId="59" xfId="0" applyFont="1" applyBorder="1" applyAlignment="1">
      <alignment wrapText="1"/>
    </xf>
    <xf numFmtId="0" fontId="32" fillId="0" borderId="0" xfId="0" applyFont="1"/>
    <xf numFmtId="0" fontId="26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42" xfId="0" applyFont="1" applyBorder="1" applyAlignment="1">
      <alignment wrapText="1"/>
    </xf>
    <xf numFmtId="0" fontId="29" fillId="0" borderId="39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0" xfId="0" applyFont="1" applyBorder="1" applyAlignment="1">
      <alignment wrapText="1"/>
    </xf>
    <xf numFmtId="0" fontId="29" fillId="0" borderId="27" xfId="0" applyFont="1" applyBorder="1"/>
    <xf numFmtId="0" fontId="29" fillId="0" borderId="4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9" fillId="0" borderId="32" xfId="0" applyFont="1" applyBorder="1" applyAlignment="1">
      <alignment wrapText="1"/>
    </xf>
    <xf numFmtId="0" fontId="29" fillId="0" borderId="52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wrapText="1"/>
    </xf>
    <xf numFmtId="0" fontId="29" fillId="26" borderId="47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" fillId="0" borderId="76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3" fillId="0" borderId="77" xfId="0" applyFont="1" applyFill="1" applyBorder="1" applyAlignment="1">
      <alignment wrapText="1"/>
    </xf>
    <xf numFmtId="0" fontId="29" fillId="0" borderId="40" xfId="0" applyFont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56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3" fillId="0" borderId="58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29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0" fontId="4" fillId="27" borderId="0" xfId="0" applyFont="1" applyFill="1"/>
    <xf numFmtId="0" fontId="29" fillId="0" borderId="47" xfId="0" applyFont="1" applyFill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9" fillId="27" borderId="23" xfId="0" applyFont="1" applyFill="1" applyBorder="1" applyAlignment="1">
      <alignment wrapText="1"/>
    </xf>
    <xf numFmtId="0" fontId="3" fillId="27" borderId="25" xfId="0" applyFont="1" applyFill="1" applyBorder="1" applyAlignment="1">
      <alignment wrapText="1"/>
    </xf>
    <xf numFmtId="0" fontId="29" fillId="26" borderId="23" xfId="0" applyFont="1" applyFill="1" applyBorder="1" applyAlignment="1">
      <alignment wrapText="1"/>
    </xf>
    <xf numFmtId="0" fontId="29" fillId="0" borderId="47" xfId="0" applyFont="1" applyBorder="1" applyAlignment="1">
      <alignment wrapText="1"/>
    </xf>
    <xf numFmtId="0" fontId="27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0" fillId="0" borderId="0" xfId="0" applyFont="1" applyBorder="1"/>
    <xf numFmtId="0" fontId="28" fillId="0" borderId="0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8" fillId="0" borderId="42" xfId="0" applyFont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7" fillId="0" borderId="40" xfId="0" applyFont="1" applyBorder="1"/>
    <xf numFmtId="0" fontId="27" fillId="0" borderId="23" xfId="0" applyFont="1" applyFill="1" applyBorder="1" applyAlignment="1">
      <alignment wrapText="1"/>
    </xf>
    <xf numFmtId="0" fontId="28" fillId="0" borderId="25" xfId="0" applyFont="1" applyBorder="1" applyAlignment="1">
      <alignment wrapText="1"/>
    </xf>
    <xf numFmtId="0" fontId="28" fillId="0" borderId="27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" fontId="28" fillId="0" borderId="36" xfId="0" applyNumberFormat="1" applyFont="1" applyFill="1" applyBorder="1" applyAlignment="1">
      <alignment horizontal="center"/>
    </xf>
    <xf numFmtId="1" fontId="28" fillId="0" borderId="28" xfId="0" applyNumberFormat="1" applyFont="1" applyFill="1" applyBorder="1" applyAlignment="1">
      <alignment horizontal="center"/>
    </xf>
    <xf numFmtId="1" fontId="28" fillId="0" borderId="2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0" fontId="27" fillId="0" borderId="33" xfId="0" applyFont="1" applyBorder="1"/>
    <xf numFmtId="0" fontId="28" fillId="0" borderId="36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7" fillId="0" borderId="3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38" xfId="0" applyFont="1" applyBorder="1"/>
    <xf numFmtId="0" fontId="28" fillId="0" borderId="20" xfId="0" applyFont="1" applyBorder="1" applyAlignment="1">
      <alignment wrapText="1"/>
    </xf>
    <xf numFmtId="0" fontId="32" fillId="0" borderId="1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29" fillId="0" borderId="20" xfId="0" applyFont="1" applyFill="1" applyBorder="1" applyAlignment="1"/>
    <xf numFmtId="0" fontId="29" fillId="0" borderId="24" xfId="0" applyFont="1" applyFill="1" applyBorder="1" applyAlignment="1">
      <alignment wrapText="1"/>
    </xf>
    <xf numFmtId="0" fontId="26" fillId="0" borderId="17" xfId="0" applyFont="1" applyBorder="1" applyAlignment="1">
      <alignment horizontal="center" vertical="center"/>
    </xf>
    <xf numFmtId="0" fontId="27" fillId="0" borderId="52" xfId="0" applyFont="1" applyFill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23" xfId="0" applyFont="1" applyBorder="1"/>
    <xf numFmtId="0" fontId="27" fillId="0" borderId="33" xfId="0" applyFont="1" applyBorder="1" applyAlignment="1">
      <alignment horizontal="center"/>
    </xf>
    <xf numFmtId="0" fontId="0" fillId="0" borderId="23" xfId="0" applyFont="1" applyBorder="1"/>
    <xf numFmtId="0" fontId="27" fillId="0" borderId="35" xfId="0" applyFont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7" fillId="0" borderId="40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27" fillId="25" borderId="27" xfId="0" applyFont="1" applyFill="1" applyBorder="1" applyAlignment="1">
      <alignment wrapText="1"/>
    </xf>
    <xf numFmtId="0" fontId="27" fillId="0" borderId="53" xfId="0" applyFont="1" applyFill="1" applyBorder="1" applyAlignment="1">
      <alignment wrapText="1"/>
    </xf>
    <xf numFmtId="0" fontId="28" fillId="0" borderId="38" xfId="0" applyFont="1" applyBorder="1" applyAlignment="1">
      <alignment wrapText="1"/>
    </xf>
    <xf numFmtId="0" fontId="27" fillId="0" borderId="38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56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32" xfId="0" applyFont="1" applyFill="1" applyBorder="1" applyAlignment="1">
      <alignment wrapText="1"/>
    </xf>
    <xf numFmtId="0" fontId="28" fillId="0" borderId="16" xfId="0" applyFont="1" applyBorder="1" applyAlignment="1">
      <alignment horizontal="center"/>
    </xf>
    <xf numFmtId="1" fontId="27" fillId="0" borderId="39" xfId="0" applyNumberFormat="1" applyFont="1" applyFill="1" applyBorder="1" applyAlignment="1">
      <alignment horizontal="center"/>
    </xf>
    <xf numFmtId="0" fontId="28" fillId="0" borderId="57" xfId="0" applyFont="1" applyBorder="1" applyAlignment="1">
      <alignment wrapText="1"/>
    </xf>
    <xf numFmtId="1" fontId="27" fillId="0" borderId="18" xfId="0" applyNumberFormat="1" applyFont="1" applyFill="1" applyBorder="1" applyAlignment="1">
      <alignment horizontal="center"/>
    </xf>
    <xf numFmtId="0" fontId="27" fillId="0" borderId="18" xfId="0" applyFont="1" applyBorder="1"/>
    <xf numFmtId="0" fontId="27" fillId="0" borderId="50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8" fillId="0" borderId="58" xfId="0" applyFont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28" fillId="0" borderId="30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7" fillId="0" borderId="4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8" fillId="0" borderId="59" xfId="0" applyFont="1" applyBorder="1" applyAlignment="1">
      <alignment wrapText="1"/>
    </xf>
    <xf numFmtId="0" fontId="3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wrapText="1"/>
    </xf>
    <xf numFmtId="0" fontId="34" fillId="0" borderId="56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65" xfId="0" applyBorder="1" applyAlignment="1">
      <alignment horizontal="center"/>
    </xf>
    <xf numFmtId="0" fontId="27" fillId="0" borderId="52" xfId="0" applyFont="1" applyBorder="1" applyAlignment="1">
      <alignment vertical="top" wrapText="1"/>
    </xf>
    <xf numFmtId="0" fontId="28" fillId="0" borderId="50" xfId="0" applyFont="1" applyBorder="1" applyAlignment="1">
      <alignment wrapText="1"/>
    </xf>
    <xf numFmtId="0" fontId="28" fillId="0" borderId="4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7" fillId="0" borderId="27" xfId="0" applyFont="1" applyBorder="1" applyAlignment="1">
      <alignment vertical="top" wrapText="1"/>
    </xf>
    <xf numFmtId="0" fontId="28" fillId="0" borderId="23" xfId="0" applyFont="1" applyFill="1" applyBorder="1" applyAlignment="1">
      <alignment wrapText="1"/>
    </xf>
    <xf numFmtId="0" fontId="26" fillId="0" borderId="33" xfId="0" applyFont="1" applyBorder="1" applyAlignment="1">
      <alignment horizontal="center"/>
    </xf>
    <xf numFmtId="0" fontId="27" fillId="0" borderId="27" xfId="0" applyFont="1" applyFill="1" applyBorder="1" applyAlignment="1">
      <alignment vertical="top" wrapText="1"/>
    </xf>
    <xf numFmtId="0" fontId="27" fillId="0" borderId="64" xfId="0" applyFont="1" applyFill="1" applyBorder="1" applyAlignment="1">
      <alignment vertical="top" wrapText="1"/>
    </xf>
    <xf numFmtId="0" fontId="3" fillId="0" borderId="51" xfId="0" applyFont="1" applyFill="1" applyBorder="1" applyAlignment="1">
      <alignment wrapText="1"/>
    </xf>
    <xf numFmtId="0" fontId="27" fillId="0" borderId="13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2" fillId="0" borderId="0" xfId="0" applyFont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58" xfId="0" applyFont="1" applyBorder="1" applyAlignment="1"/>
    <xf numFmtId="0" fontId="3" fillId="0" borderId="57" xfId="0" applyFont="1" applyBorder="1" applyAlignment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8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wrapText="1"/>
    </xf>
    <xf numFmtId="0" fontId="29" fillId="0" borderId="2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/>
    <xf numFmtId="0" fontId="3" fillId="0" borderId="72" xfId="0" applyFont="1" applyBorder="1" applyAlignment="1"/>
    <xf numFmtId="0" fontId="29" fillId="0" borderId="56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44" fillId="0" borderId="58" xfId="0" applyFont="1" applyBorder="1" applyAlignment="1"/>
    <xf numFmtId="0" fontId="44" fillId="0" borderId="57" xfId="0" applyFont="1" applyBorder="1" applyAlignment="1"/>
    <xf numFmtId="0" fontId="34" fillId="0" borderId="32" xfId="0" applyFont="1" applyBorder="1" applyAlignment="1">
      <alignment horizontal="center" vertical="center"/>
    </xf>
    <xf numFmtId="0" fontId="44" fillId="0" borderId="31" xfId="0" applyFont="1" applyBorder="1" applyAlignment="1"/>
    <xf numFmtId="0" fontId="44" fillId="0" borderId="72" xfId="0" applyFont="1" applyBorder="1" applyAlignment="1"/>
    <xf numFmtId="0" fontId="32" fillId="0" borderId="13" xfId="0" applyFont="1" applyBorder="1" applyAlignment="1">
      <alignment wrapText="1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8" xfId="0" applyFont="1" applyBorder="1" applyAlignment="1"/>
    <xf numFmtId="0" fontId="4" fillId="0" borderId="57" xfId="0" applyFont="1" applyBorder="1" applyAlignment="1"/>
    <xf numFmtId="0" fontId="4" fillId="0" borderId="31" xfId="0" applyFont="1" applyBorder="1" applyAlignment="1"/>
    <xf numFmtId="0" fontId="4" fillId="0" borderId="72" xfId="0" applyFont="1" applyBorder="1" applyAlignment="1"/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0" fillId="0" borderId="58" xfId="0" applyBorder="1" applyAlignment="1"/>
    <xf numFmtId="0" fontId="0" fillId="0" borderId="57" xfId="0" applyBorder="1" applyAlignment="1"/>
    <xf numFmtId="0" fontId="6" fillId="0" borderId="32" xfId="0" applyFont="1" applyBorder="1" applyAlignment="1">
      <alignment horizontal="center" vertical="center"/>
    </xf>
    <xf numFmtId="0" fontId="0" fillId="0" borderId="31" xfId="0" applyBorder="1" applyAlignment="1"/>
    <xf numFmtId="0" fontId="0" fillId="0" borderId="72" xfId="0" applyBorder="1" applyAlignment="1"/>
    <xf numFmtId="0" fontId="27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wrapText="1"/>
    </xf>
    <xf numFmtId="0" fontId="27" fillId="0" borderId="20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0" fillId="0" borderId="58" xfId="0" applyFont="1" applyBorder="1" applyAlignment="1"/>
    <xf numFmtId="0" fontId="0" fillId="0" borderId="57" xfId="0" applyFont="1" applyBorder="1" applyAlignment="1"/>
    <xf numFmtId="0" fontId="28" fillId="0" borderId="32" xfId="0" applyFont="1" applyBorder="1" applyAlignment="1">
      <alignment horizontal="center" vertical="center"/>
    </xf>
    <xf numFmtId="0" fontId="0" fillId="0" borderId="31" xfId="0" applyFont="1" applyBorder="1" applyAlignment="1"/>
    <xf numFmtId="0" fontId="0" fillId="0" borderId="72" xfId="0" applyFont="1" applyBorder="1" applyAlignment="1"/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74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2" xfId="0" applyFont="1" applyBorder="1" applyAlignment="1">
      <alignment wrapText="1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/>
    <xf numFmtId="0" fontId="29" fillId="0" borderId="54" xfId="0" applyFont="1" applyFill="1" applyBorder="1" applyAlignment="1">
      <alignment vertical="top" wrapText="1"/>
    </xf>
    <xf numFmtId="0" fontId="3" fillId="0" borderId="25" xfId="0" applyFont="1" applyFill="1" applyBorder="1"/>
    <xf numFmtId="0" fontId="0" fillId="0" borderId="0" xfId="0" applyFont="1" applyFill="1"/>
    <xf numFmtId="0" fontId="4" fillId="0" borderId="23" xfId="0" applyFont="1" applyFill="1" applyBorder="1"/>
    <xf numFmtId="0" fontId="32" fillId="0" borderId="33" xfId="0" applyFont="1" applyFill="1" applyBorder="1" applyAlignment="1">
      <alignment horizontal="center"/>
    </xf>
    <xf numFmtId="0" fontId="29" fillId="0" borderId="27" xfId="0" applyFont="1" applyFill="1" applyBorder="1" applyAlignment="1">
      <alignment vertical="center" wrapText="1"/>
    </xf>
    <xf numFmtId="0" fontId="3" fillId="0" borderId="23" xfId="0" applyFont="1" applyFill="1" applyBorder="1"/>
    <xf numFmtId="0" fontId="32" fillId="0" borderId="40" xfId="0" applyFont="1" applyFill="1" applyBorder="1"/>
    <xf numFmtId="0" fontId="4" fillId="0" borderId="0" xfId="0" applyFont="1" applyFill="1"/>
    <xf numFmtId="0" fontId="32" fillId="0" borderId="33" xfId="0" applyFont="1" applyFill="1" applyBorder="1"/>
    <xf numFmtId="0" fontId="28" fillId="0" borderId="15" xfId="0" applyFont="1" applyBorder="1"/>
    <xf numFmtId="0" fontId="26" fillId="0" borderId="40" xfId="0" applyFont="1" applyBorder="1"/>
    <xf numFmtId="0" fontId="28" fillId="0" borderId="16" xfId="0" applyFont="1" applyBorder="1"/>
    <xf numFmtId="0" fontId="26" fillId="0" borderId="33" xfId="0" applyFont="1" applyBorder="1"/>
    <xf numFmtId="0" fontId="28" fillId="0" borderId="16" xfId="0" applyFont="1" applyBorder="1" applyAlignment="1">
      <alignment vertical="center"/>
    </xf>
    <xf numFmtId="0" fontId="28" fillId="0" borderId="27" xfId="0" applyFont="1" applyBorder="1"/>
    <xf numFmtId="0" fontId="28" fillId="0" borderId="42" xfId="0" applyFont="1" applyBorder="1" applyAlignment="1">
      <alignment wrapText="1"/>
    </xf>
    <xf numFmtId="0" fontId="27" fillId="0" borderId="39" xfId="0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6" fillId="0" borderId="38" xfId="0" applyFont="1" applyBorder="1"/>
    <xf numFmtId="0" fontId="28" fillId="0" borderId="19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center"/>
    </xf>
    <xf numFmtId="0" fontId="28" fillId="0" borderId="23" xfId="0" applyFont="1" applyFill="1" applyBorder="1"/>
    <xf numFmtId="0" fontId="27" fillId="0" borderId="33" xfId="0" applyFont="1" applyFill="1" applyBorder="1" applyAlignment="1">
      <alignment horizontal="center"/>
    </xf>
    <xf numFmtId="0" fontId="27" fillId="0" borderId="14" xfId="0" applyFont="1" applyFill="1" applyBorder="1"/>
    <xf numFmtId="0" fontId="28" fillId="0" borderId="25" xfId="0" applyFont="1" applyFill="1" applyBorder="1" applyAlignment="1">
      <alignment wrapText="1"/>
    </xf>
    <xf numFmtId="0" fontId="28" fillId="0" borderId="27" xfId="0" applyFont="1" applyFill="1" applyBorder="1" applyAlignment="1">
      <alignment horizontal="center"/>
    </xf>
    <xf numFmtId="0" fontId="27" fillId="0" borderId="33" xfId="0" applyFont="1" applyFill="1" applyBorder="1"/>
    <xf numFmtId="0" fontId="28" fillId="0" borderId="49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3" xfId="0" applyFont="1" applyBorder="1" applyAlignment="1">
      <alignment horizontal="left" vertical="top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view="pageBreakPreview" zoomScale="75" zoomScaleNormal="100" zoomScaleSheetLayoutView="75" workbookViewId="0">
      <selection activeCell="F4" sqref="F4"/>
    </sheetView>
  </sheetViews>
  <sheetFormatPr defaultRowHeight="12.75"/>
  <cols>
    <col min="1" max="1" width="13" customWidth="1"/>
    <col min="2" max="2" width="14.140625" customWidth="1"/>
    <col min="3" max="3" width="55.2851562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12.75" customHeight="1">
      <c r="A1" s="487" t="s">
        <v>424</v>
      </c>
      <c r="B1" s="488"/>
      <c r="C1" s="488"/>
      <c r="D1" s="488"/>
    </row>
    <row r="2" spans="1:18" ht="14.25">
      <c r="A2" s="487" t="s">
        <v>425</v>
      </c>
      <c r="B2" s="489"/>
      <c r="C2" s="489"/>
      <c r="D2" s="489"/>
    </row>
    <row r="3" spans="1:18" ht="14.25">
      <c r="B3" s="126"/>
    </row>
    <row r="4" spans="1:18" ht="15">
      <c r="A4" s="490" t="s">
        <v>659</v>
      </c>
      <c r="B4" s="490"/>
      <c r="C4" s="490"/>
    </row>
    <row r="5" spans="1:18" ht="14.25">
      <c r="C5" s="126"/>
    </row>
    <row r="6" spans="1:18" ht="15" thickBot="1">
      <c r="C6" s="127"/>
    </row>
    <row r="7" spans="1:18" ht="16.5" thickBot="1">
      <c r="A7" s="491" t="s">
        <v>651</v>
      </c>
      <c r="B7" s="464" t="s">
        <v>426</v>
      </c>
      <c r="C7" s="129" t="s">
        <v>427</v>
      </c>
    </row>
    <row r="8" spans="1:18" ht="16.5" customHeight="1" thickBot="1">
      <c r="A8" s="492"/>
      <c r="B8" s="465" t="s">
        <v>428</v>
      </c>
      <c r="C8" s="131" t="s">
        <v>427</v>
      </c>
      <c r="E8" s="496" t="s">
        <v>429</v>
      </c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</row>
    <row r="9" spans="1:18" ht="16.5" thickBot="1">
      <c r="A9" s="493"/>
      <c r="B9" s="465" t="s">
        <v>430</v>
      </c>
      <c r="C9" s="131" t="s">
        <v>431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</row>
    <row r="10" spans="1:18" ht="14.25">
      <c r="B10" s="294"/>
      <c r="C10" s="126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</row>
    <row r="11" spans="1:18" ht="15" thickBot="1">
      <c r="B11" s="294"/>
      <c r="C11" s="127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</row>
    <row r="12" spans="1:18" ht="16.5" thickBot="1">
      <c r="A12" s="494" t="s">
        <v>654</v>
      </c>
      <c r="B12" s="464" t="s">
        <v>433</v>
      </c>
      <c r="C12" s="129" t="s">
        <v>434</v>
      </c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</row>
    <row r="13" spans="1:18" ht="16.5" thickBot="1">
      <c r="A13" s="495"/>
      <c r="B13" s="465" t="s">
        <v>428</v>
      </c>
      <c r="C13" s="131" t="s">
        <v>435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</row>
    <row r="14" spans="1:18" ht="15.75">
      <c r="A14" s="461"/>
      <c r="B14" s="466"/>
      <c r="C14" s="459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15" thickBot="1">
      <c r="B15" s="294"/>
      <c r="C15" s="127"/>
    </row>
    <row r="16" spans="1:18" ht="16.5" thickBot="1">
      <c r="A16" s="494" t="s">
        <v>652</v>
      </c>
      <c r="B16" s="464" t="s">
        <v>433</v>
      </c>
      <c r="C16" s="129" t="s">
        <v>436</v>
      </c>
    </row>
    <row r="17" spans="1:18" ht="16.5" customHeight="1" thickBot="1">
      <c r="A17" s="495"/>
      <c r="B17" s="465" t="s">
        <v>428</v>
      </c>
      <c r="C17" s="131" t="s">
        <v>434</v>
      </c>
      <c r="E17" s="496" t="s">
        <v>474</v>
      </c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</row>
    <row r="18" spans="1:18" ht="12.75" customHeight="1">
      <c r="B18" s="132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</row>
    <row r="19" spans="1:18" ht="14.25" customHeight="1">
      <c r="C19" s="126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</row>
    <row r="20" spans="1:18" ht="15" customHeight="1">
      <c r="A20" s="490" t="s">
        <v>655</v>
      </c>
      <c r="B20" s="490"/>
      <c r="C20" s="490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</row>
    <row r="21" spans="1:18" ht="15" customHeight="1" thickBot="1">
      <c r="C21" s="126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</row>
    <row r="22" spans="1:18" ht="38.25" customHeight="1" thickBot="1">
      <c r="A22" s="462" t="s">
        <v>653</v>
      </c>
      <c r="B22" s="467" t="s">
        <v>437</v>
      </c>
      <c r="C22" s="463" t="s">
        <v>438</v>
      </c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</row>
    <row r="23" spans="1:18" ht="15" customHeight="1">
      <c r="A23" s="468"/>
      <c r="B23" s="469"/>
      <c r="C23" s="470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</row>
    <row r="24" spans="1:18" ht="12.75" customHeight="1">
      <c r="B24" s="133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</row>
    <row r="25" spans="1:18" ht="14.25">
      <c r="A25" s="497" t="s">
        <v>656</v>
      </c>
      <c r="B25" s="498"/>
      <c r="C25" s="498"/>
    </row>
    <row r="26" spans="1:18" ht="15" thickBot="1">
      <c r="B26" s="126"/>
      <c r="C26" s="126"/>
    </row>
    <row r="27" spans="1:18" ht="16.5" thickBot="1">
      <c r="A27" s="491" t="s">
        <v>651</v>
      </c>
      <c r="B27" s="128" t="s">
        <v>433</v>
      </c>
      <c r="C27" s="129" t="s">
        <v>677</v>
      </c>
    </row>
    <row r="28" spans="1:18" ht="18.75" customHeight="1" thickBot="1">
      <c r="A28" s="492"/>
      <c r="B28" s="130" t="s">
        <v>428</v>
      </c>
      <c r="C28" s="129" t="s">
        <v>465</v>
      </c>
    </row>
    <row r="29" spans="1:18" ht="16.5" thickBot="1">
      <c r="A29" s="493"/>
      <c r="B29" s="130" t="s">
        <v>430</v>
      </c>
      <c r="C29" s="131" t="s">
        <v>661</v>
      </c>
    </row>
    <row r="30" spans="1:18">
      <c r="B30" s="88"/>
    </row>
    <row r="31" spans="1:18" ht="14.25">
      <c r="B31" s="126"/>
      <c r="C31" s="126"/>
    </row>
    <row r="32" spans="1:18" ht="14.25">
      <c r="A32" s="497" t="s">
        <v>657</v>
      </c>
      <c r="B32" s="498"/>
      <c r="C32" s="498"/>
    </row>
    <row r="33" spans="1:3" ht="15" thickBot="1">
      <c r="C33" s="127"/>
    </row>
    <row r="34" spans="1:3" ht="16.5" thickBot="1">
      <c r="A34" s="471" t="s">
        <v>651</v>
      </c>
      <c r="B34" s="128" t="s">
        <v>439</v>
      </c>
      <c r="C34" s="129" t="s">
        <v>471</v>
      </c>
    </row>
    <row r="35" spans="1:3" ht="15.75">
      <c r="A35" s="294"/>
      <c r="B35" s="459"/>
      <c r="C35" s="459"/>
    </row>
    <row r="36" spans="1:3" ht="15" thickBot="1">
      <c r="A36" s="294"/>
      <c r="C36" s="127" t="s">
        <v>432</v>
      </c>
    </row>
    <row r="37" spans="1:3" ht="16.5" thickBot="1">
      <c r="A37" s="471" t="s">
        <v>658</v>
      </c>
      <c r="B37" s="128" t="s">
        <v>440</v>
      </c>
      <c r="C37" s="129" t="s">
        <v>472</v>
      </c>
    </row>
  </sheetData>
  <mergeCells count="12">
    <mergeCell ref="E8:R13"/>
    <mergeCell ref="E17:R24"/>
    <mergeCell ref="A27:A29"/>
    <mergeCell ref="A25:C25"/>
    <mergeCell ref="A32:C32"/>
    <mergeCell ref="A16:A17"/>
    <mergeCell ref="A20:C20"/>
    <mergeCell ref="A1:D1"/>
    <mergeCell ref="A2:D2"/>
    <mergeCell ref="A4:C4"/>
    <mergeCell ref="A7:A9"/>
    <mergeCell ref="A12:A1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36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8"/>
  <sheetViews>
    <sheetView view="pageBreakPreview" topLeftCell="A64" zoomScaleNormal="100" zoomScaleSheetLayoutView="100" workbookViewId="0">
      <selection activeCell="N4" sqref="N4"/>
    </sheetView>
  </sheetViews>
  <sheetFormatPr defaultRowHeight="12.75"/>
  <cols>
    <col min="1" max="1" width="3.7109375" customWidth="1"/>
    <col min="2" max="2" width="39.85546875" customWidth="1"/>
    <col min="3" max="3" width="40" customWidth="1"/>
    <col min="4" max="4" width="4.42578125" bestFit="1" customWidth="1"/>
    <col min="5" max="5" width="3.28515625" bestFit="1" customWidth="1"/>
    <col min="6" max="6" width="6.140625" customWidth="1"/>
    <col min="7" max="9" width="3.28515625" bestFit="1" customWidth="1"/>
    <col min="10" max="10" width="7.28515625" customWidth="1"/>
    <col min="11" max="11" width="3.28515625" bestFit="1" customWidth="1"/>
    <col min="12" max="12" width="4.42578125" bestFit="1" customWidth="1"/>
    <col min="13" max="13" width="4.140625" customWidth="1"/>
    <col min="14" max="14" width="11.28515625" customWidth="1"/>
    <col min="15" max="15" width="4.42578125" customWidth="1"/>
    <col min="16" max="16" width="4.85546875" customWidth="1"/>
    <col min="17" max="17" width="4.42578125" bestFit="1" customWidth="1"/>
    <col min="18" max="18" width="3.28515625" bestFit="1" customWidth="1"/>
    <col min="19" max="19" width="3.7109375" customWidth="1"/>
    <col min="20" max="20" width="5" customWidth="1"/>
    <col min="21" max="22" width="3.28515625" bestFit="1" customWidth="1"/>
    <col min="23" max="23" width="5.140625" customWidth="1"/>
    <col min="24" max="24" width="3.28515625" bestFit="1" customWidth="1"/>
    <col min="26" max="26" width="5.28515625" customWidth="1"/>
    <col min="27" max="27" width="5.140625" customWidth="1"/>
  </cols>
  <sheetData>
    <row r="1" spans="1:27" ht="18.75">
      <c r="A1" s="4"/>
      <c r="B1" s="9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60"/>
      <c r="AA1" s="160"/>
    </row>
    <row r="2" spans="1:27" ht="18.75">
      <c r="A2" s="5"/>
      <c r="B2" s="10" t="s">
        <v>12</v>
      </c>
      <c r="C2" s="307" t="s">
        <v>305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160"/>
      <c r="AA2" s="160"/>
    </row>
    <row r="3" spans="1:27" ht="18.75">
      <c r="A3" s="5"/>
      <c r="B3" s="10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160"/>
      <c r="AA3" s="160"/>
    </row>
    <row r="4" spans="1:27" ht="18.75">
      <c r="A4" s="5"/>
      <c r="B4" s="10" t="s">
        <v>39</v>
      </c>
      <c r="C4" s="307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60"/>
      <c r="AA4" s="160"/>
    </row>
    <row r="5" spans="1:27" ht="18.75">
      <c r="A5" s="5"/>
      <c r="B5" s="10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0"/>
      <c r="AA5" s="160"/>
    </row>
    <row r="6" spans="1:27" ht="18.75">
      <c r="A6" s="5"/>
      <c r="B6" s="10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160"/>
      <c r="AA6" s="160"/>
    </row>
    <row r="7" spans="1:27" ht="18.75">
      <c r="A7" s="5"/>
      <c r="B7" s="10" t="s">
        <v>13</v>
      </c>
      <c r="C7" s="307" t="s">
        <v>87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160"/>
      <c r="AA7" s="160"/>
    </row>
    <row r="8" spans="1:27" ht="19.5" thickBot="1">
      <c r="A8" s="5"/>
      <c r="B8" s="11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160"/>
      <c r="AA8" s="160"/>
    </row>
    <row r="9" spans="1:27" ht="19.5" thickBot="1">
      <c r="A9" s="5"/>
      <c r="B9" s="6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160"/>
      <c r="AA9" s="160"/>
    </row>
    <row r="10" spans="1:27" ht="15" thickBot="1">
      <c r="A10" s="557" t="s">
        <v>0</v>
      </c>
      <c r="B10" s="557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57"/>
      <c r="B11" s="557"/>
      <c r="C11" s="528"/>
      <c r="D11" s="515" t="s">
        <v>88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89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57"/>
      <c r="B12" s="557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</row>
    <row r="13" spans="1:27" ht="15">
      <c r="A13" s="51">
        <v>1</v>
      </c>
      <c r="B13" s="86" t="s">
        <v>322</v>
      </c>
      <c r="C13" s="271" t="s">
        <v>132</v>
      </c>
      <c r="D13" s="54">
        <v>20</v>
      </c>
      <c r="E13" s="55"/>
      <c r="F13" s="55">
        <v>20</v>
      </c>
      <c r="G13" s="55"/>
      <c r="H13" s="55"/>
      <c r="I13" s="55"/>
      <c r="J13" s="55"/>
      <c r="K13" s="62"/>
      <c r="L13" s="90">
        <f t="shared" ref="L13:L34" si="0">SUM(D13:K13)</f>
        <v>40</v>
      </c>
      <c r="M13" s="59">
        <v>2</v>
      </c>
      <c r="N13" s="44" t="s">
        <v>4</v>
      </c>
      <c r="O13" s="54"/>
      <c r="P13" s="55">
        <v>20</v>
      </c>
      <c r="Q13" s="55"/>
      <c r="R13" s="56"/>
      <c r="S13" s="56"/>
      <c r="T13" s="56"/>
      <c r="U13" s="56"/>
      <c r="V13" s="57"/>
      <c r="W13" s="53">
        <f>SUM(O13:V13)</f>
        <v>20</v>
      </c>
      <c r="X13" s="64">
        <v>2</v>
      </c>
      <c r="Y13" s="33" t="s">
        <v>3</v>
      </c>
      <c r="Z13" s="58">
        <f t="shared" ref="Z13:Z35" si="1">SUM(D13:K13)+SUM(O13:V13)</f>
        <v>60</v>
      </c>
      <c r="AA13" s="134">
        <f t="shared" ref="AA13:AA37" si="2">SUM(M13+X13)</f>
        <v>4</v>
      </c>
    </row>
    <row r="14" spans="1:27" ht="15">
      <c r="A14" s="16">
        <v>2</v>
      </c>
      <c r="B14" s="81" t="s">
        <v>69</v>
      </c>
      <c r="C14" s="273" t="s">
        <v>70</v>
      </c>
      <c r="D14" s="30">
        <v>15</v>
      </c>
      <c r="E14" s="65"/>
      <c r="F14" s="31">
        <v>15</v>
      </c>
      <c r="G14" s="31"/>
      <c r="H14" s="31"/>
      <c r="I14" s="31"/>
      <c r="J14" s="31"/>
      <c r="K14" s="37"/>
      <c r="L14" s="44">
        <f t="shared" si="0"/>
        <v>30</v>
      </c>
      <c r="M14" s="59">
        <v>2</v>
      </c>
      <c r="N14" s="44" t="s">
        <v>4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34" si="3">SUM(O14:V14)</f>
        <v>0</v>
      </c>
      <c r="X14" s="33">
        <v>0</v>
      </c>
      <c r="Y14" s="44"/>
      <c r="Z14" s="60">
        <f t="shared" si="1"/>
        <v>30</v>
      </c>
      <c r="AA14" s="135">
        <f t="shared" si="2"/>
        <v>2</v>
      </c>
    </row>
    <row r="15" spans="1:27" ht="30">
      <c r="A15" s="16">
        <v>3</v>
      </c>
      <c r="B15" s="92" t="s">
        <v>324</v>
      </c>
      <c r="C15" s="273" t="s">
        <v>323</v>
      </c>
      <c r="D15" s="30">
        <v>15</v>
      </c>
      <c r="E15" s="42">
        <v>15</v>
      </c>
      <c r="F15" s="31"/>
      <c r="G15" s="31"/>
      <c r="H15" s="31"/>
      <c r="I15" s="31"/>
      <c r="J15" s="31"/>
      <c r="K15" s="37"/>
      <c r="L15" s="44">
        <f t="shared" si="0"/>
        <v>30</v>
      </c>
      <c r="M15" s="59">
        <v>2</v>
      </c>
      <c r="N15" s="44" t="s">
        <v>4</v>
      </c>
      <c r="O15" s="41">
        <v>15</v>
      </c>
      <c r="P15" s="42">
        <v>15</v>
      </c>
      <c r="Q15" s="42"/>
      <c r="R15" s="42"/>
      <c r="S15" s="42"/>
      <c r="T15" s="42"/>
      <c r="U15" s="42"/>
      <c r="V15" s="43"/>
      <c r="W15" s="44">
        <f t="shared" si="3"/>
        <v>30</v>
      </c>
      <c r="X15" s="33">
        <v>2</v>
      </c>
      <c r="Y15" s="33" t="s">
        <v>3</v>
      </c>
      <c r="Z15" s="60">
        <f t="shared" si="1"/>
        <v>60</v>
      </c>
      <c r="AA15" s="135">
        <f t="shared" si="2"/>
        <v>4</v>
      </c>
    </row>
    <row r="16" spans="1:27" ht="15">
      <c r="A16" s="16">
        <v>4</v>
      </c>
      <c r="B16" s="92" t="s">
        <v>233</v>
      </c>
      <c r="C16" s="271" t="s">
        <v>104</v>
      </c>
      <c r="D16" s="30">
        <v>5</v>
      </c>
      <c r="E16" s="65"/>
      <c r="F16" s="31">
        <v>10</v>
      </c>
      <c r="G16" s="31"/>
      <c r="H16" s="31"/>
      <c r="I16" s="31"/>
      <c r="J16" s="31"/>
      <c r="K16" s="37"/>
      <c r="L16" s="44">
        <f t="shared" si="0"/>
        <v>15</v>
      </c>
      <c r="M16" s="59">
        <v>2</v>
      </c>
      <c r="N16" s="44" t="s">
        <v>4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1"/>
        <v>15</v>
      </c>
      <c r="AA16" s="135">
        <f t="shared" si="2"/>
        <v>2</v>
      </c>
    </row>
    <row r="17" spans="1:27" ht="15">
      <c r="A17" s="16">
        <v>5</v>
      </c>
      <c r="B17" s="92" t="s">
        <v>326</v>
      </c>
      <c r="C17" s="273" t="s">
        <v>325</v>
      </c>
      <c r="D17" s="30">
        <v>15</v>
      </c>
      <c r="E17" s="160"/>
      <c r="F17" s="42">
        <v>15</v>
      </c>
      <c r="G17" s="31"/>
      <c r="H17" s="31"/>
      <c r="I17" s="31"/>
      <c r="J17" s="31"/>
      <c r="K17" s="37"/>
      <c r="L17" s="44">
        <f t="shared" si="0"/>
        <v>30</v>
      </c>
      <c r="M17" s="59">
        <v>2</v>
      </c>
      <c r="N17" s="44" t="s">
        <v>4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1"/>
        <v>30</v>
      </c>
      <c r="AA17" s="135">
        <f t="shared" si="2"/>
        <v>2</v>
      </c>
    </row>
    <row r="18" spans="1:27" ht="24.75">
      <c r="A18" s="16">
        <v>6</v>
      </c>
      <c r="B18" s="92" t="s">
        <v>327</v>
      </c>
      <c r="C18" s="273" t="s">
        <v>134</v>
      </c>
      <c r="D18" s="30">
        <v>20</v>
      </c>
      <c r="E18" s="65"/>
      <c r="F18" s="31">
        <v>10</v>
      </c>
      <c r="G18" s="31"/>
      <c r="H18" s="31"/>
      <c r="I18" s="31"/>
      <c r="J18" s="31"/>
      <c r="K18" s="37"/>
      <c r="L18" s="44">
        <f t="shared" si="0"/>
        <v>30</v>
      </c>
      <c r="M18" s="59">
        <v>2</v>
      </c>
      <c r="N18" s="44" t="s">
        <v>4</v>
      </c>
      <c r="O18" s="41"/>
      <c r="P18" s="42"/>
      <c r="Q18" s="42"/>
      <c r="R18" s="42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30</v>
      </c>
      <c r="AA18" s="135">
        <f t="shared" si="2"/>
        <v>2</v>
      </c>
    </row>
    <row r="19" spans="1:27" ht="30">
      <c r="A19" s="16">
        <v>7</v>
      </c>
      <c r="B19" s="92" t="s">
        <v>99</v>
      </c>
      <c r="C19" s="271" t="s">
        <v>59</v>
      </c>
      <c r="D19" s="30">
        <v>15</v>
      </c>
      <c r="E19" s="65"/>
      <c r="F19" s="31"/>
      <c r="G19" s="31"/>
      <c r="H19" s="31"/>
      <c r="I19" s="31"/>
      <c r="J19" s="31"/>
      <c r="K19" s="37"/>
      <c r="L19" s="44">
        <f t="shared" si="0"/>
        <v>15</v>
      </c>
      <c r="M19" s="59">
        <v>1</v>
      </c>
      <c r="N19" s="44" t="s">
        <v>4</v>
      </c>
      <c r="O19" s="41"/>
      <c r="P19" s="42"/>
      <c r="Q19" s="42"/>
      <c r="R19" s="42"/>
      <c r="S19" s="41"/>
      <c r="T19" s="42"/>
      <c r="U19" s="42"/>
      <c r="V19" s="43"/>
      <c r="W19" s="44">
        <f t="shared" si="3"/>
        <v>0</v>
      </c>
      <c r="X19" s="33">
        <v>0</v>
      </c>
      <c r="Y19" s="44"/>
      <c r="Z19" s="60">
        <f t="shared" si="1"/>
        <v>15</v>
      </c>
      <c r="AA19" s="135">
        <f t="shared" si="2"/>
        <v>1</v>
      </c>
    </row>
    <row r="20" spans="1:27" ht="18" customHeight="1">
      <c r="A20" s="16">
        <v>8</v>
      </c>
      <c r="B20" s="92" t="s">
        <v>320</v>
      </c>
      <c r="C20" s="273" t="s">
        <v>319</v>
      </c>
      <c r="D20" s="89">
        <v>15</v>
      </c>
      <c r="E20" s="31">
        <v>30</v>
      </c>
      <c r="F20" s="31"/>
      <c r="G20" s="31"/>
      <c r="H20" s="31"/>
      <c r="I20" s="31"/>
      <c r="J20" s="31"/>
      <c r="K20" s="37"/>
      <c r="L20" s="44">
        <f t="shared" si="0"/>
        <v>45</v>
      </c>
      <c r="M20" s="59">
        <v>2</v>
      </c>
      <c r="N20" s="44" t="s">
        <v>4</v>
      </c>
      <c r="O20" s="41">
        <v>15</v>
      </c>
      <c r="P20" s="42">
        <v>20</v>
      </c>
      <c r="Q20" s="42">
        <v>10</v>
      </c>
      <c r="R20" s="68"/>
      <c r="S20" s="42"/>
      <c r="T20" s="42"/>
      <c r="U20" s="42"/>
      <c r="V20" s="43"/>
      <c r="W20" s="44">
        <f t="shared" si="3"/>
        <v>45</v>
      </c>
      <c r="X20" s="33">
        <v>3</v>
      </c>
      <c r="Y20" s="33" t="s">
        <v>3</v>
      </c>
      <c r="Z20" s="60">
        <f t="shared" si="1"/>
        <v>90</v>
      </c>
      <c r="AA20" s="135">
        <f t="shared" si="2"/>
        <v>5</v>
      </c>
    </row>
    <row r="21" spans="1:27" ht="15">
      <c r="A21" s="16">
        <v>9</v>
      </c>
      <c r="B21" s="92" t="s">
        <v>328</v>
      </c>
      <c r="C21" s="273" t="s">
        <v>469</v>
      </c>
      <c r="D21" s="30">
        <v>10</v>
      </c>
      <c r="E21" s="65"/>
      <c r="F21" s="31">
        <v>20</v>
      </c>
      <c r="G21" s="31"/>
      <c r="H21" s="31"/>
      <c r="I21" s="31"/>
      <c r="J21" s="31"/>
      <c r="K21" s="37"/>
      <c r="L21" s="44">
        <f t="shared" si="0"/>
        <v>30</v>
      </c>
      <c r="M21" s="59">
        <v>1</v>
      </c>
      <c r="N21" s="44" t="s">
        <v>4</v>
      </c>
      <c r="O21" s="41">
        <v>10</v>
      </c>
      <c r="P21" s="42"/>
      <c r="Q21" s="42">
        <v>20</v>
      </c>
      <c r="R21" s="68"/>
      <c r="S21" s="42"/>
      <c r="T21" s="42"/>
      <c r="U21" s="42"/>
      <c r="V21" s="43"/>
      <c r="W21" s="44">
        <f t="shared" si="3"/>
        <v>30</v>
      </c>
      <c r="X21" s="33">
        <v>2</v>
      </c>
      <c r="Y21" s="44" t="s">
        <v>4</v>
      </c>
      <c r="Z21" s="60">
        <f t="shared" si="1"/>
        <v>60</v>
      </c>
      <c r="AA21" s="135">
        <f t="shared" si="2"/>
        <v>3</v>
      </c>
    </row>
    <row r="22" spans="1:27" ht="30">
      <c r="A22" s="16">
        <v>10</v>
      </c>
      <c r="B22" s="92" t="s">
        <v>329</v>
      </c>
      <c r="C22" s="271" t="s">
        <v>91</v>
      </c>
      <c r="D22" s="30">
        <v>15</v>
      </c>
      <c r="E22" s="31">
        <v>30</v>
      </c>
      <c r="F22" s="31"/>
      <c r="G22" s="31"/>
      <c r="H22" s="31"/>
      <c r="I22" s="31"/>
      <c r="J22" s="31"/>
      <c r="K22" s="37"/>
      <c r="L22" s="44">
        <f t="shared" si="0"/>
        <v>45</v>
      </c>
      <c r="M22" s="59">
        <v>4</v>
      </c>
      <c r="N22" s="44" t="s">
        <v>4</v>
      </c>
      <c r="O22" s="41"/>
      <c r="P22" s="42"/>
      <c r="Q22" s="42"/>
      <c r="R22" s="42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1"/>
        <v>45</v>
      </c>
      <c r="AA22" s="135">
        <f t="shared" si="2"/>
        <v>4</v>
      </c>
    </row>
    <row r="23" spans="1:27" ht="15">
      <c r="A23" s="16">
        <v>11</v>
      </c>
      <c r="B23" s="92" t="s">
        <v>133</v>
      </c>
      <c r="C23" s="273" t="s">
        <v>132</v>
      </c>
      <c r="D23" s="30"/>
      <c r="E23" s="65"/>
      <c r="F23" s="31"/>
      <c r="G23" s="31"/>
      <c r="H23" s="31"/>
      <c r="I23" s="31"/>
      <c r="J23" s="31"/>
      <c r="K23" s="37"/>
      <c r="L23" s="44">
        <f t="shared" si="0"/>
        <v>0</v>
      </c>
      <c r="M23" s="59">
        <v>0</v>
      </c>
      <c r="N23" s="44"/>
      <c r="O23" s="41">
        <v>15</v>
      </c>
      <c r="P23" s="42"/>
      <c r="Q23" s="42">
        <v>15</v>
      </c>
      <c r="R23" s="42"/>
      <c r="S23" s="42"/>
      <c r="T23" s="42"/>
      <c r="U23" s="42"/>
      <c r="V23" s="43"/>
      <c r="W23" s="44">
        <f t="shared" si="3"/>
        <v>30</v>
      </c>
      <c r="X23" s="33">
        <v>2</v>
      </c>
      <c r="Y23" s="44" t="s">
        <v>4</v>
      </c>
      <c r="Z23" s="60">
        <f t="shared" si="1"/>
        <v>30</v>
      </c>
      <c r="AA23" s="135">
        <f t="shared" si="2"/>
        <v>2</v>
      </c>
    </row>
    <row r="24" spans="1:27" ht="15">
      <c r="A24" s="16">
        <v>12</v>
      </c>
      <c r="B24" s="92" t="s">
        <v>330</v>
      </c>
      <c r="C24" s="273" t="s">
        <v>42</v>
      </c>
      <c r="D24" s="30">
        <v>15</v>
      </c>
      <c r="E24" s="65"/>
      <c r="F24" s="31">
        <v>15</v>
      </c>
      <c r="G24" s="31"/>
      <c r="H24" s="31"/>
      <c r="I24" s="31"/>
      <c r="J24" s="31"/>
      <c r="K24" s="38"/>
      <c r="L24" s="44">
        <f t="shared" si="0"/>
        <v>30</v>
      </c>
      <c r="M24" s="59">
        <v>3</v>
      </c>
      <c r="N24" s="33" t="s">
        <v>3</v>
      </c>
      <c r="O24" s="41"/>
      <c r="P24" s="42"/>
      <c r="Q24" s="42"/>
      <c r="R24" s="42"/>
      <c r="S24" s="42"/>
      <c r="T24" s="42"/>
      <c r="U24" s="42"/>
      <c r="V24" s="43"/>
      <c r="W24" s="44">
        <f t="shared" si="3"/>
        <v>0</v>
      </c>
      <c r="X24" s="33">
        <v>0</v>
      </c>
      <c r="Y24" s="44"/>
      <c r="Z24" s="60">
        <f t="shared" si="1"/>
        <v>30</v>
      </c>
      <c r="AA24" s="135">
        <f t="shared" si="2"/>
        <v>3</v>
      </c>
    </row>
    <row r="25" spans="1:27" ht="24.75">
      <c r="A25" s="16">
        <v>13</v>
      </c>
      <c r="B25" s="92" t="s">
        <v>331</v>
      </c>
      <c r="C25" s="271" t="s">
        <v>134</v>
      </c>
      <c r="D25" s="30">
        <v>20</v>
      </c>
      <c r="E25" s="65"/>
      <c r="F25" s="31">
        <v>10</v>
      </c>
      <c r="G25" s="31"/>
      <c r="H25" s="31"/>
      <c r="I25" s="31"/>
      <c r="J25" s="31"/>
      <c r="K25" s="37"/>
      <c r="L25" s="44">
        <f t="shared" si="0"/>
        <v>30</v>
      </c>
      <c r="M25" s="59">
        <v>2</v>
      </c>
      <c r="N25" s="44" t="s">
        <v>4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1"/>
        <v>30</v>
      </c>
      <c r="AA25" s="135">
        <f t="shared" si="2"/>
        <v>2</v>
      </c>
    </row>
    <row r="26" spans="1:27" ht="30">
      <c r="A26" s="16">
        <v>14</v>
      </c>
      <c r="B26" s="92" t="s">
        <v>97</v>
      </c>
      <c r="C26" s="273" t="s">
        <v>332</v>
      </c>
      <c r="D26" s="30"/>
      <c r="E26" s="65"/>
      <c r="F26" s="31"/>
      <c r="G26" s="31"/>
      <c r="H26" s="66"/>
      <c r="I26" s="31"/>
      <c r="J26" s="31"/>
      <c r="K26" s="37"/>
      <c r="L26" s="44">
        <f t="shared" si="0"/>
        <v>0</v>
      </c>
      <c r="M26" s="59">
        <v>0</v>
      </c>
      <c r="N26" s="44"/>
      <c r="O26" s="41">
        <v>15</v>
      </c>
      <c r="P26" s="42"/>
      <c r="Q26" s="42">
        <v>15</v>
      </c>
      <c r="R26" s="67"/>
      <c r="S26" s="42"/>
      <c r="T26" s="42"/>
      <c r="U26" s="42"/>
      <c r="V26" s="43"/>
      <c r="W26" s="44">
        <f t="shared" si="3"/>
        <v>30</v>
      </c>
      <c r="X26" s="33">
        <v>2</v>
      </c>
      <c r="Y26" s="33" t="s">
        <v>3</v>
      </c>
      <c r="Z26" s="60">
        <f t="shared" si="1"/>
        <v>30</v>
      </c>
      <c r="AA26" s="135">
        <f t="shared" si="2"/>
        <v>2</v>
      </c>
    </row>
    <row r="27" spans="1:27" ht="15">
      <c r="A27" s="16">
        <v>15</v>
      </c>
      <c r="B27" s="92" t="s">
        <v>140</v>
      </c>
      <c r="C27" s="273" t="s">
        <v>333</v>
      </c>
      <c r="D27" s="30"/>
      <c r="E27" s="65"/>
      <c r="F27" s="31"/>
      <c r="G27" s="31"/>
      <c r="H27" s="31"/>
      <c r="I27" s="31"/>
      <c r="J27" s="31"/>
      <c r="K27" s="37"/>
      <c r="L27" s="44">
        <f t="shared" si="0"/>
        <v>0</v>
      </c>
      <c r="M27" s="59">
        <v>0</v>
      </c>
      <c r="N27" s="44"/>
      <c r="O27" s="41">
        <v>15</v>
      </c>
      <c r="P27" s="42">
        <v>30</v>
      </c>
      <c r="Q27" s="42"/>
      <c r="R27" s="67"/>
      <c r="S27" s="41"/>
      <c r="T27" s="42"/>
      <c r="U27" s="42"/>
      <c r="V27" s="43"/>
      <c r="W27" s="44">
        <f t="shared" si="3"/>
        <v>45</v>
      </c>
      <c r="X27" s="33">
        <v>3</v>
      </c>
      <c r="Y27" s="33" t="s">
        <v>3</v>
      </c>
      <c r="Z27" s="60">
        <f t="shared" si="1"/>
        <v>45</v>
      </c>
      <c r="AA27" s="135">
        <f t="shared" si="2"/>
        <v>3</v>
      </c>
    </row>
    <row r="28" spans="1:27" ht="15">
      <c r="A28" s="16">
        <v>16</v>
      </c>
      <c r="B28" s="92" t="s">
        <v>235</v>
      </c>
      <c r="C28" s="271" t="s">
        <v>134</v>
      </c>
      <c r="D28" s="30">
        <v>20</v>
      </c>
      <c r="E28" s="65"/>
      <c r="F28" s="31">
        <v>10</v>
      </c>
      <c r="G28" s="31"/>
      <c r="H28" s="66"/>
      <c r="I28" s="31"/>
      <c r="J28" s="31"/>
      <c r="K28" s="37"/>
      <c r="L28" s="44">
        <f t="shared" si="0"/>
        <v>30</v>
      </c>
      <c r="M28" s="59">
        <v>2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1"/>
        <v>30</v>
      </c>
      <c r="AA28" s="135">
        <f t="shared" si="2"/>
        <v>2</v>
      </c>
    </row>
    <row r="29" spans="1:27" ht="15">
      <c r="A29" s="16">
        <v>17</v>
      </c>
      <c r="B29" s="92" t="s">
        <v>335</v>
      </c>
      <c r="C29" s="273" t="s">
        <v>334</v>
      </c>
      <c r="D29" s="30"/>
      <c r="E29" s="65"/>
      <c r="F29" s="31"/>
      <c r="G29" s="31"/>
      <c r="H29" s="31"/>
      <c r="I29" s="31"/>
      <c r="J29" s="31"/>
      <c r="K29" s="37"/>
      <c r="L29" s="44">
        <f t="shared" si="0"/>
        <v>0</v>
      </c>
      <c r="M29" s="59">
        <v>0</v>
      </c>
      <c r="N29" s="44"/>
      <c r="O29" s="41">
        <v>45</v>
      </c>
      <c r="P29" s="42"/>
      <c r="Q29" s="42"/>
      <c r="R29" s="67"/>
      <c r="S29" s="42"/>
      <c r="T29" s="42"/>
      <c r="U29" s="42"/>
      <c r="V29" s="43"/>
      <c r="W29" s="44">
        <f t="shared" si="3"/>
        <v>45</v>
      </c>
      <c r="X29" s="33">
        <v>3</v>
      </c>
      <c r="Y29" s="44" t="s">
        <v>4</v>
      </c>
      <c r="Z29" s="60">
        <f t="shared" si="1"/>
        <v>45</v>
      </c>
      <c r="AA29" s="135">
        <f t="shared" si="2"/>
        <v>3</v>
      </c>
    </row>
    <row r="30" spans="1:27" ht="15">
      <c r="A30" s="16">
        <v>18</v>
      </c>
      <c r="B30" s="92" t="s">
        <v>238</v>
      </c>
      <c r="C30" s="273" t="s">
        <v>73</v>
      </c>
      <c r="D30" s="30"/>
      <c r="E30" s="65"/>
      <c r="F30" s="31"/>
      <c r="G30" s="31"/>
      <c r="H30" s="31"/>
      <c r="I30" s="31"/>
      <c r="J30" s="31"/>
      <c r="K30" s="37"/>
      <c r="L30" s="44">
        <f t="shared" si="0"/>
        <v>0</v>
      </c>
      <c r="M30" s="59">
        <v>0</v>
      </c>
      <c r="N30" s="44"/>
      <c r="O30" s="41">
        <v>20</v>
      </c>
      <c r="P30" s="42"/>
      <c r="Q30" s="42">
        <v>10</v>
      </c>
      <c r="R30" s="67"/>
      <c r="S30" s="42"/>
      <c r="T30" s="42"/>
      <c r="U30" s="42"/>
      <c r="V30" s="43"/>
      <c r="W30" s="44">
        <f t="shared" si="3"/>
        <v>30</v>
      </c>
      <c r="X30" s="33">
        <v>2</v>
      </c>
      <c r="Y30" s="44" t="s">
        <v>4</v>
      </c>
      <c r="Z30" s="60">
        <f t="shared" si="1"/>
        <v>30</v>
      </c>
      <c r="AA30" s="135">
        <f t="shared" si="2"/>
        <v>2</v>
      </c>
    </row>
    <row r="31" spans="1:27" ht="15">
      <c r="A31" s="16">
        <v>19</v>
      </c>
      <c r="B31" s="92" t="s">
        <v>84</v>
      </c>
      <c r="C31" s="271" t="s">
        <v>85</v>
      </c>
      <c r="D31" s="30"/>
      <c r="E31" s="65"/>
      <c r="F31" s="31">
        <v>30</v>
      </c>
      <c r="G31" s="31"/>
      <c r="H31" s="31"/>
      <c r="I31" s="31"/>
      <c r="J31" s="31"/>
      <c r="K31" s="37"/>
      <c r="L31" s="44">
        <f t="shared" si="0"/>
        <v>30</v>
      </c>
      <c r="M31" s="59">
        <v>1</v>
      </c>
      <c r="N31" s="44" t="s">
        <v>4</v>
      </c>
      <c r="O31" s="41"/>
      <c r="P31" s="42"/>
      <c r="Q31" s="42">
        <v>30</v>
      </c>
      <c r="R31" s="67"/>
      <c r="S31" s="42"/>
      <c r="T31" s="42"/>
      <c r="U31" s="42"/>
      <c r="V31" s="43"/>
      <c r="W31" s="44">
        <f t="shared" si="3"/>
        <v>30</v>
      </c>
      <c r="X31" s="33">
        <v>1</v>
      </c>
      <c r="Y31" s="33" t="s">
        <v>3</v>
      </c>
      <c r="Z31" s="60">
        <f t="shared" si="1"/>
        <v>60</v>
      </c>
      <c r="AA31" s="135">
        <f t="shared" si="2"/>
        <v>2</v>
      </c>
    </row>
    <row r="32" spans="1:27" ht="15">
      <c r="A32" s="16">
        <v>20</v>
      </c>
      <c r="B32" s="92" t="s">
        <v>83</v>
      </c>
      <c r="C32" s="273" t="s">
        <v>147</v>
      </c>
      <c r="D32" s="30"/>
      <c r="E32" s="65"/>
      <c r="F32" s="31"/>
      <c r="G32" s="31"/>
      <c r="H32" s="31"/>
      <c r="I32" s="31"/>
      <c r="J32" s="31"/>
      <c r="K32" s="37"/>
      <c r="L32" s="44">
        <f t="shared" si="0"/>
        <v>0</v>
      </c>
      <c r="M32" s="59">
        <v>0</v>
      </c>
      <c r="N32" s="44"/>
      <c r="O32" s="41"/>
      <c r="P32" s="42">
        <v>30</v>
      </c>
      <c r="Q32" s="42"/>
      <c r="R32" s="67"/>
      <c r="S32" s="31"/>
      <c r="T32" s="31"/>
      <c r="U32" s="31"/>
      <c r="V32" s="37"/>
      <c r="W32" s="44">
        <f>SUM(O32:V32)</f>
        <v>30</v>
      </c>
      <c r="X32" s="33">
        <v>2</v>
      </c>
      <c r="Y32" s="44" t="s">
        <v>4</v>
      </c>
      <c r="Z32" s="60">
        <f t="shared" si="1"/>
        <v>30</v>
      </c>
      <c r="AA32" s="135">
        <f t="shared" si="2"/>
        <v>2</v>
      </c>
    </row>
    <row r="33" spans="1:27" ht="15">
      <c r="A33" s="16">
        <v>21</v>
      </c>
      <c r="B33" s="92" t="s">
        <v>55</v>
      </c>
      <c r="C33" s="273"/>
      <c r="D33" s="30">
        <v>30</v>
      </c>
      <c r="E33" s="65"/>
      <c r="F33" s="31"/>
      <c r="G33" s="31"/>
      <c r="H33" s="31"/>
      <c r="I33" s="31"/>
      <c r="J33" s="31"/>
      <c r="K33" s="37"/>
      <c r="L33" s="44">
        <f t="shared" si="0"/>
        <v>30</v>
      </c>
      <c r="M33" s="59">
        <v>2</v>
      </c>
      <c r="N33" s="44" t="s">
        <v>4</v>
      </c>
      <c r="O33" s="41"/>
      <c r="P33" s="42"/>
      <c r="Q33" s="42"/>
      <c r="R33" s="67"/>
      <c r="S33" s="31"/>
      <c r="T33" s="31"/>
      <c r="U33" s="31"/>
      <c r="V33" s="37"/>
      <c r="W33" s="44">
        <f>SUM(O33:V33)</f>
        <v>0</v>
      </c>
      <c r="X33" s="33">
        <v>0</v>
      </c>
      <c r="Y33" s="44"/>
      <c r="Z33" s="60">
        <f t="shared" si="1"/>
        <v>30</v>
      </c>
      <c r="AA33" s="135">
        <f t="shared" si="2"/>
        <v>2</v>
      </c>
    </row>
    <row r="34" spans="1:27" ht="64.5" customHeight="1" thickBot="1">
      <c r="A34" s="16">
        <v>22</v>
      </c>
      <c r="B34" s="92" t="s">
        <v>337</v>
      </c>
      <c r="C34" s="271" t="s">
        <v>336</v>
      </c>
      <c r="D34" s="30"/>
      <c r="E34" s="31"/>
      <c r="F34" s="31"/>
      <c r="G34" s="31"/>
      <c r="H34" s="31"/>
      <c r="I34" s="31"/>
      <c r="J34" s="31"/>
      <c r="K34" s="37"/>
      <c r="L34" s="44">
        <f t="shared" si="0"/>
        <v>0</v>
      </c>
      <c r="M34" s="59">
        <v>0</v>
      </c>
      <c r="N34" s="44"/>
      <c r="O34" s="41"/>
      <c r="P34" s="42"/>
      <c r="Q34" s="42"/>
      <c r="R34" s="67"/>
      <c r="S34" s="42"/>
      <c r="T34" s="42">
        <v>210</v>
      </c>
      <c r="U34" s="42"/>
      <c r="V34" s="43"/>
      <c r="W34" s="45">
        <f t="shared" si="3"/>
        <v>210</v>
      </c>
      <c r="X34" s="70">
        <v>6</v>
      </c>
      <c r="Y34" s="45" t="s">
        <v>4</v>
      </c>
      <c r="Z34" s="71">
        <f t="shared" si="1"/>
        <v>210</v>
      </c>
      <c r="AA34" s="136">
        <f t="shared" si="2"/>
        <v>6</v>
      </c>
    </row>
    <row r="35" spans="1:27" ht="15.75" thickBot="1">
      <c r="A35" s="19"/>
      <c r="B35" s="20" t="s">
        <v>5</v>
      </c>
      <c r="C35" s="250"/>
      <c r="D35" s="48">
        <f t="shared" ref="D35:K35" si="4">SUM(D13:D34)</f>
        <v>230</v>
      </c>
      <c r="E35" s="48">
        <f t="shared" si="4"/>
        <v>75</v>
      </c>
      <c r="F35" s="48">
        <f t="shared" si="4"/>
        <v>155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8">
        <f>SUM(D35:K35)</f>
        <v>460</v>
      </c>
      <c r="M35" s="48">
        <f>SUM(M13:M34)</f>
        <v>30</v>
      </c>
      <c r="N35" s="228"/>
      <c r="O35" s="48">
        <f t="shared" ref="O35:V35" si="5">SUM(O13:O34)</f>
        <v>150</v>
      </c>
      <c r="P35" s="48">
        <f t="shared" si="5"/>
        <v>115</v>
      </c>
      <c r="Q35" s="48">
        <f t="shared" si="5"/>
        <v>100</v>
      </c>
      <c r="R35" s="48">
        <f t="shared" si="5"/>
        <v>0</v>
      </c>
      <c r="S35" s="48">
        <f t="shared" si="5"/>
        <v>0</v>
      </c>
      <c r="T35" s="48">
        <f t="shared" si="5"/>
        <v>210</v>
      </c>
      <c r="U35" s="48">
        <f t="shared" si="5"/>
        <v>0</v>
      </c>
      <c r="V35" s="48">
        <f t="shared" si="5"/>
        <v>0</v>
      </c>
      <c r="W35" s="46">
        <f>SUM(O35:V35)</f>
        <v>575</v>
      </c>
      <c r="X35" s="46">
        <f>SUM(X13:X34)</f>
        <v>30</v>
      </c>
      <c r="Y35" s="46"/>
      <c r="Z35" s="117">
        <f t="shared" si="1"/>
        <v>1035</v>
      </c>
      <c r="AA35" s="162">
        <f t="shared" si="2"/>
        <v>60</v>
      </c>
    </row>
    <row r="36" spans="1:27" ht="15.75" thickBot="1">
      <c r="A36" s="22"/>
      <c r="B36" s="23" t="s">
        <v>1</v>
      </c>
      <c r="C36" s="253"/>
      <c r="D36" s="519">
        <f>SUM(D35:K35)</f>
        <v>460</v>
      </c>
      <c r="E36" s="520"/>
      <c r="F36" s="520"/>
      <c r="G36" s="520"/>
      <c r="H36" s="520"/>
      <c r="I36" s="520"/>
      <c r="J36" s="520"/>
      <c r="K36" s="521"/>
      <c r="L36" s="227"/>
      <c r="M36" s="148"/>
      <c r="N36" s="226"/>
      <c r="O36" s="522">
        <f>SUM(O35:V35)</f>
        <v>575</v>
      </c>
      <c r="P36" s="520"/>
      <c r="Q36" s="520"/>
      <c r="R36" s="520"/>
      <c r="S36" s="520"/>
      <c r="T36" s="520"/>
      <c r="U36" s="520"/>
      <c r="V36" s="523"/>
      <c r="W36" s="227"/>
      <c r="X36" s="227"/>
      <c r="Y36" s="148"/>
      <c r="Z36" s="72"/>
      <c r="AA36" s="137">
        <f t="shared" si="2"/>
        <v>0</v>
      </c>
    </row>
    <row r="37" spans="1:27" ht="15.75" thickBot="1">
      <c r="A37" s="19"/>
      <c r="B37" s="20" t="s">
        <v>36</v>
      </c>
      <c r="C37" s="250"/>
      <c r="D37" s="524">
        <f>D36-K35</f>
        <v>460</v>
      </c>
      <c r="E37" s="525"/>
      <c r="F37" s="525"/>
      <c r="G37" s="525"/>
      <c r="H37" s="525"/>
      <c r="I37" s="525"/>
      <c r="J37" s="525"/>
      <c r="K37" s="526"/>
      <c r="L37" s="48"/>
      <c r="M37" s="48"/>
      <c r="N37" s="48"/>
      <c r="O37" s="524">
        <f>O36-V35</f>
        <v>575</v>
      </c>
      <c r="P37" s="525"/>
      <c r="Q37" s="525"/>
      <c r="R37" s="525"/>
      <c r="S37" s="525"/>
      <c r="T37" s="525"/>
      <c r="U37" s="525"/>
      <c r="V37" s="526"/>
      <c r="W37" s="48"/>
      <c r="X37" s="48"/>
      <c r="Y37" s="48"/>
      <c r="Z37" s="47"/>
      <c r="AA37" s="138">
        <f t="shared" si="2"/>
        <v>0</v>
      </c>
    </row>
    <row r="38" spans="1:27" ht="15">
      <c r="A38" s="1"/>
      <c r="B38" s="3" t="s">
        <v>6</v>
      </c>
      <c r="C38" s="15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1:27" ht="15" thickBot="1">
      <c r="B40" s="88" t="s">
        <v>451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</row>
    <row r="41" spans="1:27" ht="15" thickBot="1">
      <c r="A41" s="557" t="s">
        <v>0</v>
      </c>
      <c r="B41" s="557" t="s">
        <v>9</v>
      </c>
      <c r="C41" s="527" t="s">
        <v>8</v>
      </c>
      <c r="D41" s="517" t="s">
        <v>1</v>
      </c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08" t="s">
        <v>35</v>
      </c>
      <c r="AA41" s="505" t="s">
        <v>10</v>
      </c>
    </row>
    <row r="42" spans="1:27" ht="15" thickBot="1">
      <c r="A42" s="557"/>
      <c r="B42" s="557"/>
      <c r="C42" s="528"/>
      <c r="D42" s="515" t="s">
        <v>88</v>
      </c>
      <c r="E42" s="511"/>
      <c r="F42" s="511"/>
      <c r="G42" s="511"/>
      <c r="H42" s="511"/>
      <c r="I42" s="511"/>
      <c r="J42" s="511"/>
      <c r="K42" s="511"/>
      <c r="L42" s="511"/>
      <c r="M42" s="511"/>
      <c r="N42" s="231"/>
      <c r="O42" s="510" t="s">
        <v>89</v>
      </c>
      <c r="P42" s="511"/>
      <c r="Q42" s="511"/>
      <c r="R42" s="511"/>
      <c r="S42" s="511"/>
      <c r="T42" s="511"/>
      <c r="U42" s="511"/>
      <c r="V42" s="510"/>
      <c r="W42" s="511"/>
      <c r="X42" s="511"/>
      <c r="Y42" s="511"/>
      <c r="Z42" s="539"/>
      <c r="AA42" s="540"/>
    </row>
    <row r="43" spans="1:27" ht="71.25" thickBot="1">
      <c r="A43" s="557"/>
      <c r="B43" s="557"/>
      <c r="C43" s="529"/>
      <c r="D43" s="140" t="s">
        <v>15</v>
      </c>
      <c r="E43" s="140" t="s">
        <v>16</v>
      </c>
      <c r="F43" s="140" t="s">
        <v>17</v>
      </c>
      <c r="G43" s="140" t="s">
        <v>18</v>
      </c>
      <c r="H43" s="140" t="s">
        <v>19</v>
      </c>
      <c r="I43" s="140" t="s">
        <v>20</v>
      </c>
      <c r="J43" s="140" t="s">
        <v>21</v>
      </c>
      <c r="K43" s="141" t="s">
        <v>33</v>
      </c>
      <c r="L43" s="140" t="s">
        <v>32</v>
      </c>
      <c r="M43" s="159" t="s">
        <v>2</v>
      </c>
      <c r="N43" s="229" t="s">
        <v>37</v>
      </c>
      <c r="O43" s="140" t="s">
        <v>15</v>
      </c>
      <c r="P43" s="140" t="s">
        <v>16</v>
      </c>
      <c r="Q43" s="140" t="s">
        <v>17</v>
      </c>
      <c r="R43" s="142" t="s">
        <v>18</v>
      </c>
      <c r="S43" s="142" t="s">
        <v>19</v>
      </c>
      <c r="T43" s="142" t="s">
        <v>20</v>
      </c>
      <c r="U43" s="142" t="s">
        <v>21</v>
      </c>
      <c r="V43" s="140" t="s">
        <v>38</v>
      </c>
      <c r="W43" s="142" t="s">
        <v>32</v>
      </c>
      <c r="X43" s="159" t="s">
        <v>2</v>
      </c>
      <c r="Y43" s="229" t="s">
        <v>37</v>
      </c>
      <c r="Z43" s="539"/>
      <c r="AA43" s="541"/>
    </row>
    <row r="44" spans="1:27" ht="15">
      <c r="A44" s="51">
        <v>1</v>
      </c>
      <c r="B44" s="111" t="s">
        <v>338</v>
      </c>
      <c r="C44" s="258" t="s">
        <v>201</v>
      </c>
      <c r="D44" s="114"/>
      <c r="E44" s="119">
        <v>15</v>
      </c>
      <c r="F44" s="55"/>
      <c r="G44" s="55"/>
      <c r="H44" s="55"/>
      <c r="I44" s="55"/>
      <c r="J44" s="55"/>
      <c r="K44" s="62"/>
      <c r="L44" s="84">
        <f>SUM(E44:K44)</f>
        <v>15</v>
      </c>
      <c r="M44" s="63">
        <v>1</v>
      </c>
      <c r="N44" s="44" t="s">
        <v>4</v>
      </c>
      <c r="O44" s="54"/>
      <c r="P44" s="55"/>
      <c r="Q44" s="55"/>
      <c r="R44" s="56"/>
      <c r="S44" s="56"/>
      <c r="T44" s="56"/>
      <c r="U44" s="56"/>
      <c r="V44" s="57"/>
      <c r="W44" s="53">
        <v>0</v>
      </c>
      <c r="X44" s="64">
        <v>0</v>
      </c>
      <c r="Y44" s="33"/>
      <c r="Z44" s="58">
        <f>SUM(E44:K44)+SUM(O44:V44)</f>
        <v>15</v>
      </c>
      <c r="AA44" s="52">
        <f t="shared" ref="AA44:AA53" si="6">SUM(M44+X44)</f>
        <v>1</v>
      </c>
    </row>
    <row r="45" spans="1:27" ht="15">
      <c r="A45" s="16">
        <v>2</v>
      </c>
      <c r="B45" s="112" t="s">
        <v>339</v>
      </c>
      <c r="C45" s="260" t="s">
        <v>166</v>
      </c>
      <c r="D45" s="30">
        <v>15</v>
      </c>
      <c r="E45" s="65"/>
      <c r="F45" s="31"/>
      <c r="G45" s="31"/>
      <c r="H45" s="31"/>
      <c r="I45" s="31"/>
      <c r="J45" s="31"/>
      <c r="K45" s="37"/>
      <c r="L45" s="44">
        <f t="shared" ref="L45:L53" si="7">SUM(D45:K45)</f>
        <v>15</v>
      </c>
      <c r="M45" s="63">
        <v>1</v>
      </c>
      <c r="N45" s="44" t="s">
        <v>4</v>
      </c>
      <c r="O45" s="41"/>
      <c r="P45" s="42"/>
      <c r="Q45" s="42"/>
      <c r="R45" s="42"/>
      <c r="S45" s="42"/>
      <c r="T45" s="42"/>
      <c r="U45" s="42"/>
      <c r="V45" s="43"/>
      <c r="W45" s="44">
        <f t="shared" ref="W45:W53" si="8">SUM(O45:V45)</f>
        <v>0</v>
      </c>
      <c r="X45" s="64">
        <v>0</v>
      </c>
      <c r="Y45" s="44"/>
      <c r="Z45" s="60">
        <f t="shared" ref="Z45:Z53" si="9">SUM(D45:K45)+SUM(O45:V45)</f>
        <v>15</v>
      </c>
      <c r="AA45" s="61">
        <f t="shared" si="6"/>
        <v>1</v>
      </c>
    </row>
    <row r="46" spans="1:27" ht="15">
      <c r="A46" s="16">
        <v>3</v>
      </c>
      <c r="B46" s="112" t="s">
        <v>340</v>
      </c>
      <c r="C46" s="260" t="s">
        <v>452</v>
      </c>
      <c r="D46" s="30">
        <v>15</v>
      </c>
      <c r="E46" s="65"/>
      <c r="F46" s="31"/>
      <c r="G46" s="31"/>
      <c r="H46" s="31"/>
      <c r="I46" s="31"/>
      <c r="J46" s="31"/>
      <c r="K46" s="37"/>
      <c r="L46" s="44">
        <f t="shared" si="7"/>
        <v>15</v>
      </c>
      <c r="M46" s="63">
        <v>1</v>
      </c>
      <c r="N46" s="44" t="s">
        <v>4</v>
      </c>
      <c r="O46" s="41"/>
      <c r="P46" s="42"/>
      <c r="Q46" s="42"/>
      <c r="R46" s="42"/>
      <c r="S46" s="42"/>
      <c r="T46" s="42"/>
      <c r="U46" s="42"/>
      <c r="V46" s="43"/>
      <c r="W46" s="44">
        <f t="shared" si="8"/>
        <v>0</v>
      </c>
      <c r="X46" s="64">
        <v>0</v>
      </c>
      <c r="Y46" s="44"/>
      <c r="Z46" s="60">
        <f t="shared" si="9"/>
        <v>15</v>
      </c>
      <c r="AA46" s="61">
        <f t="shared" si="6"/>
        <v>1</v>
      </c>
    </row>
    <row r="47" spans="1:27" ht="30">
      <c r="A47" s="16">
        <v>4</v>
      </c>
      <c r="B47" s="112" t="s">
        <v>341</v>
      </c>
      <c r="C47" s="260" t="s">
        <v>462</v>
      </c>
      <c r="D47" s="30">
        <v>15</v>
      </c>
      <c r="E47" s="65"/>
      <c r="F47" s="31"/>
      <c r="G47" s="31"/>
      <c r="H47" s="31"/>
      <c r="I47" s="31"/>
      <c r="J47" s="31"/>
      <c r="K47" s="37"/>
      <c r="L47" s="44">
        <f t="shared" si="7"/>
        <v>15</v>
      </c>
      <c r="M47" s="63">
        <v>1</v>
      </c>
      <c r="N47" s="44" t="s">
        <v>4</v>
      </c>
      <c r="O47" s="41"/>
      <c r="P47" s="42"/>
      <c r="Q47" s="42"/>
      <c r="R47" s="42"/>
      <c r="S47" s="42"/>
      <c r="T47" s="42"/>
      <c r="U47" s="42"/>
      <c r="V47" s="43"/>
      <c r="W47" s="44">
        <f t="shared" si="8"/>
        <v>0</v>
      </c>
      <c r="X47" s="64">
        <v>0</v>
      </c>
      <c r="Y47" s="44"/>
      <c r="Z47" s="60">
        <f t="shared" si="9"/>
        <v>15</v>
      </c>
      <c r="AA47" s="61">
        <f t="shared" si="6"/>
        <v>1</v>
      </c>
    </row>
    <row r="48" spans="1:27" ht="15">
      <c r="A48" s="16">
        <v>5</v>
      </c>
      <c r="B48" s="112" t="s">
        <v>197</v>
      </c>
      <c r="C48" s="260" t="s">
        <v>42</v>
      </c>
      <c r="D48" s="30">
        <v>15</v>
      </c>
      <c r="E48" s="65"/>
      <c r="F48" s="31"/>
      <c r="G48" s="31"/>
      <c r="H48" s="31"/>
      <c r="I48" s="31"/>
      <c r="J48" s="31"/>
      <c r="K48" s="37"/>
      <c r="L48" s="44">
        <f t="shared" si="7"/>
        <v>15</v>
      </c>
      <c r="M48" s="63">
        <v>1</v>
      </c>
      <c r="N48" s="44" t="s">
        <v>4</v>
      </c>
      <c r="O48" s="41"/>
      <c r="P48" s="42"/>
      <c r="Q48" s="42"/>
      <c r="R48" s="42"/>
      <c r="S48" s="42"/>
      <c r="T48" s="42"/>
      <c r="U48" s="42"/>
      <c r="V48" s="43"/>
      <c r="W48" s="44">
        <f t="shared" si="8"/>
        <v>0</v>
      </c>
      <c r="X48" s="64">
        <v>0</v>
      </c>
      <c r="Y48" s="44"/>
      <c r="Z48" s="60">
        <f t="shared" si="9"/>
        <v>15</v>
      </c>
      <c r="AA48" s="61">
        <f t="shared" si="6"/>
        <v>1</v>
      </c>
    </row>
    <row r="49" spans="1:27" ht="30">
      <c r="A49" s="16">
        <v>6</v>
      </c>
      <c r="B49" s="112" t="s">
        <v>344</v>
      </c>
      <c r="C49" s="260" t="s">
        <v>164</v>
      </c>
      <c r="D49" s="30">
        <v>15</v>
      </c>
      <c r="E49" s="65"/>
      <c r="F49" s="31"/>
      <c r="G49" s="31"/>
      <c r="H49" s="31"/>
      <c r="I49" s="31"/>
      <c r="J49" s="31"/>
      <c r="K49" s="37"/>
      <c r="L49" s="44">
        <f t="shared" si="7"/>
        <v>15</v>
      </c>
      <c r="M49" s="63">
        <v>1</v>
      </c>
      <c r="N49" s="44" t="s">
        <v>4</v>
      </c>
      <c r="O49" s="41"/>
      <c r="P49" s="42"/>
      <c r="Q49" s="42"/>
      <c r="R49" s="42"/>
      <c r="S49" s="42"/>
      <c r="T49" s="42"/>
      <c r="U49" s="42"/>
      <c r="V49" s="43"/>
      <c r="W49" s="44">
        <f t="shared" si="8"/>
        <v>0</v>
      </c>
      <c r="X49" s="64">
        <v>0</v>
      </c>
      <c r="Y49" s="44"/>
      <c r="Z49" s="60">
        <f t="shared" si="9"/>
        <v>15</v>
      </c>
      <c r="AA49" s="61">
        <f t="shared" si="6"/>
        <v>1</v>
      </c>
    </row>
    <row r="50" spans="1:27" ht="15">
      <c r="A50" s="82">
        <v>7</v>
      </c>
      <c r="B50" s="112" t="s">
        <v>45</v>
      </c>
      <c r="C50" s="260" t="s">
        <v>44</v>
      </c>
      <c r="D50" s="30">
        <v>15</v>
      </c>
      <c r="E50" s="65"/>
      <c r="F50" s="31"/>
      <c r="G50" s="31"/>
      <c r="H50" s="31"/>
      <c r="I50" s="31"/>
      <c r="J50" s="31"/>
      <c r="K50" s="37"/>
      <c r="L50" s="44">
        <f t="shared" si="7"/>
        <v>15</v>
      </c>
      <c r="M50" s="63">
        <v>1</v>
      </c>
      <c r="N50" s="44" t="s">
        <v>4</v>
      </c>
      <c r="O50" s="41"/>
      <c r="P50" s="42"/>
      <c r="Q50" s="42"/>
      <c r="R50" s="42"/>
      <c r="S50" s="42"/>
      <c r="T50" s="42"/>
      <c r="U50" s="42"/>
      <c r="V50" s="43"/>
      <c r="W50" s="44">
        <f t="shared" si="8"/>
        <v>0</v>
      </c>
      <c r="X50" s="64">
        <v>0</v>
      </c>
      <c r="Y50" s="44"/>
      <c r="Z50" s="60">
        <f t="shared" si="9"/>
        <v>15</v>
      </c>
      <c r="AA50" s="61">
        <f t="shared" si="6"/>
        <v>1</v>
      </c>
    </row>
    <row r="51" spans="1:27" ht="15">
      <c r="A51" s="16">
        <v>8</v>
      </c>
      <c r="B51" s="113" t="s">
        <v>342</v>
      </c>
      <c r="C51" s="260" t="s">
        <v>104</v>
      </c>
      <c r="D51" s="30">
        <v>15</v>
      </c>
      <c r="E51" s="65"/>
      <c r="F51" s="31"/>
      <c r="G51" s="31"/>
      <c r="H51" s="31"/>
      <c r="I51" s="31"/>
      <c r="J51" s="31"/>
      <c r="K51" s="37"/>
      <c r="L51" s="44">
        <f t="shared" si="7"/>
        <v>15</v>
      </c>
      <c r="M51" s="63">
        <v>1</v>
      </c>
      <c r="N51" s="44" t="s">
        <v>4</v>
      </c>
      <c r="O51" s="41"/>
      <c r="P51" s="42"/>
      <c r="Q51" s="42"/>
      <c r="R51" s="42"/>
      <c r="S51" s="42"/>
      <c r="T51" s="42"/>
      <c r="U51" s="42"/>
      <c r="V51" s="43"/>
      <c r="W51" s="44">
        <f t="shared" si="8"/>
        <v>0</v>
      </c>
      <c r="X51" s="64">
        <v>0</v>
      </c>
      <c r="Y51" s="44"/>
      <c r="Z51" s="60">
        <f t="shared" si="9"/>
        <v>15</v>
      </c>
      <c r="AA51" s="61">
        <f t="shared" si="6"/>
        <v>1</v>
      </c>
    </row>
    <row r="52" spans="1:27" ht="19.5" customHeight="1">
      <c r="A52" s="16">
        <v>9</v>
      </c>
      <c r="B52" s="120" t="s">
        <v>343</v>
      </c>
      <c r="C52" s="260" t="s">
        <v>123</v>
      </c>
      <c r="D52" s="30">
        <v>15</v>
      </c>
      <c r="E52" s="65"/>
      <c r="F52" s="31"/>
      <c r="G52" s="31"/>
      <c r="H52" s="31"/>
      <c r="I52" s="31"/>
      <c r="J52" s="31"/>
      <c r="K52" s="37"/>
      <c r="L52" s="44">
        <f>SUM(D52:K52)</f>
        <v>15</v>
      </c>
      <c r="M52" s="63">
        <v>1</v>
      </c>
      <c r="N52" s="44" t="s">
        <v>4</v>
      </c>
      <c r="O52" s="41"/>
      <c r="P52" s="42"/>
      <c r="Q52" s="42"/>
      <c r="R52" s="42"/>
      <c r="S52" s="42"/>
      <c r="T52" s="42"/>
      <c r="U52" s="42"/>
      <c r="V52" s="43"/>
      <c r="W52" s="44">
        <f>SUM(O52:V52)</f>
        <v>0</v>
      </c>
      <c r="X52" s="64">
        <v>0</v>
      </c>
      <c r="Y52" s="44"/>
      <c r="Z52" s="60">
        <f>SUM(D52:K52)+SUM(O52:V52)</f>
        <v>15</v>
      </c>
      <c r="AA52" s="61">
        <f t="shared" si="6"/>
        <v>1</v>
      </c>
    </row>
    <row r="53" spans="1:27" ht="24">
      <c r="A53" s="16">
        <v>10</v>
      </c>
      <c r="B53" s="113" t="s">
        <v>205</v>
      </c>
      <c r="C53" s="260" t="s">
        <v>154</v>
      </c>
      <c r="D53" s="30">
        <v>15</v>
      </c>
      <c r="E53" s="65"/>
      <c r="F53" s="31"/>
      <c r="G53" s="31"/>
      <c r="H53" s="31"/>
      <c r="I53" s="31"/>
      <c r="J53" s="31"/>
      <c r="K53" s="37"/>
      <c r="L53" s="44">
        <f t="shared" si="7"/>
        <v>15</v>
      </c>
      <c r="M53" s="59">
        <v>1</v>
      </c>
      <c r="N53" s="44" t="s">
        <v>4</v>
      </c>
      <c r="O53" s="41"/>
      <c r="P53" s="42"/>
      <c r="Q53" s="42"/>
      <c r="R53" s="42"/>
      <c r="S53" s="42"/>
      <c r="T53" s="42"/>
      <c r="U53" s="42"/>
      <c r="V53" s="43"/>
      <c r="W53" s="44">
        <f t="shared" si="8"/>
        <v>0</v>
      </c>
      <c r="X53" s="33">
        <v>0</v>
      </c>
      <c r="Y53" s="44"/>
      <c r="Z53" s="60">
        <f t="shared" si="9"/>
        <v>15</v>
      </c>
      <c r="AA53" s="61">
        <f t="shared" si="6"/>
        <v>1</v>
      </c>
    </row>
    <row r="54" spans="1:27" ht="17.25" customHeight="1">
      <c r="A54" s="16">
        <v>11</v>
      </c>
      <c r="B54" s="113" t="s">
        <v>345</v>
      </c>
      <c r="C54" s="260" t="s">
        <v>158</v>
      </c>
      <c r="D54" s="30">
        <v>15</v>
      </c>
      <c r="E54" s="65"/>
      <c r="F54" s="31"/>
      <c r="G54" s="31"/>
      <c r="H54" s="31"/>
      <c r="I54" s="31"/>
      <c r="J54" s="31"/>
      <c r="K54" s="37"/>
      <c r="L54" s="44">
        <f>SUM(D54:K54)</f>
        <v>15</v>
      </c>
      <c r="M54" s="59">
        <v>1</v>
      </c>
      <c r="N54" s="44" t="s">
        <v>4</v>
      </c>
      <c r="O54" s="41"/>
      <c r="P54" s="42"/>
      <c r="Q54" s="42"/>
      <c r="R54" s="42"/>
      <c r="S54" s="42"/>
      <c r="T54" s="42"/>
      <c r="U54" s="42"/>
      <c r="V54" s="43"/>
      <c r="W54" s="44">
        <f>SUM(O54:V54)</f>
        <v>0</v>
      </c>
      <c r="X54" s="33">
        <v>0</v>
      </c>
      <c r="Y54" s="44"/>
      <c r="Z54" s="60">
        <f>SUM(D54:K54)+SUM(O54:V54)</f>
        <v>15</v>
      </c>
      <c r="AA54" s="61">
        <f>SUM(M54+X54)</f>
        <v>1</v>
      </c>
    </row>
    <row r="55" spans="1:27" ht="24">
      <c r="A55" s="16">
        <v>12</v>
      </c>
      <c r="B55" s="113" t="s">
        <v>458</v>
      </c>
      <c r="C55" s="260" t="s">
        <v>456</v>
      </c>
      <c r="D55" s="30">
        <v>15</v>
      </c>
      <c r="E55" s="65"/>
      <c r="F55" s="31"/>
      <c r="G55" s="31"/>
      <c r="H55" s="31"/>
      <c r="I55" s="31"/>
      <c r="J55" s="31"/>
      <c r="K55" s="37"/>
      <c r="L55" s="44">
        <f>SUM(D55:K55)</f>
        <v>15</v>
      </c>
      <c r="M55" s="59">
        <v>1</v>
      </c>
      <c r="N55" s="44" t="s">
        <v>4</v>
      </c>
      <c r="O55" s="41"/>
      <c r="P55" s="42"/>
      <c r="Q55" s="42"/>
      <c r="R55" s="42"/>
      <c r="S55" s="42"/>
      <c r="T55" s="42"/>
      <c r="U55" s="42"/>
      <c r="V55" s="43"/>
      <c r="W55" s="44">
        <f>SUM(O55:V55)</f>
        <v>0</v>
      </c>
      <c r="X55" s="33">
        <v>0</v>
      </c>
      <c r="Y55" s="44"/>
      <c r="Z55" s="60">
        <f>SUM(D55:K55)+SUM(O55:V55)</f>
        <v>15</v>
      </c>
      <c r="AA55" s="61">
        <f>SUM(M55+X55)</f>
        <v>1</v>
      </c>
    </row>
    <row r="56" spans="1:27">
      <c r="B56" s="88"/>
    </row>
    <row r="58" spans="1:27" ht="15">
      <c r="L58" s="1" t="s">
        <v>41</v>
      </c>
    </row>
  </sheetData>
  <mergeCells count="28">
    <mergeCell ref="A41:A43"/>
    <mergeCell ref="B41:B43"/>
    <mergeCell ref="C41:C43"/>
    <mergeCell ref="D41:Y41"/>
    <mergeCell ref="D42:M42"/>
    <mergeCell ref="O42:Y42"/>
    <mergeCell ref="Z10:Z12"/>
    <mergeCell ref="Z41:Z43"/>
    <mergeCell ref="AA10:AA12"/>
    <mergeCell ref="D11:M11"/>
    <mergeCell ref="O11:Y11"/>
    <mergeCell ref="D36:K36"/>
    <mergeCell ref="O36:V36"/>
    <mergeCell ref="D37:K37"/>
    <mergeCell ref="O37:V37"/>
    <mergeCell ref="AA41:AA4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43307086614173229" right="0.23622047244094491" top="0.35433070866141736" bottom="0.35433070866141736" header="0.31496062992125984" footer="0.31496062992125984"/>
  <pageSetup paperSize="9" scale="65" orientation="landscape" r:id="rId1"/>
  <rowBreaks count="1" manualBreakCount="1">
    <brk id="38" max="26" man="1"/>
  </rowBreaks>
  <ignoredErrors>
    <ignoredError sqref="Z44" formulaRange="1"/>
    <ignoredError sqref="Z5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0"/>
  <sheetViews>
    <sheetView view="pageBreakPreview" zoomScaleNormal="100" zoomScaleSheetLayoutView="100" workbookViewId="0">
      <selection activeCell="H26" sqref="H26"/>
    </sheetView>
  </sheetViews>
  <sheetFormatPr defaultRowHeight="12.75"/>
  <cols>
    <col min="1" max="1" width="3.42578125" bestFit="1" customWidth="1"/>
    <col min="2" max="2" width="40.42578125" customWidth="1"/>
    <col min="3" max="3" width="35.85546875" customWidth="1"/>
    <col min="4" max="4" width="4.42578125" customWidth="1"/>
    <col min="5" max="5" width="4.7109375" customWidth="1"/>
    <col min="6" max="6" width="6" customWidth="1"/>
    <col min="7" max="8" width="4" customWidth="1"/>
    <col min="9" max="10" width="3.85546875" customWidth="1"/>
    <col min="11" max="11" width="4.42578125" customWidth="1"/>
    <col min="12" max="12" width="5" customWidth="1"/>
    <col min="13" max="13" width="3.85546875" customWidth="1"/>
    <col min="15" max="15" width="5.42578125" customWidth="1"/>
    <col min="16" max="16" width="4.5703125" customWidth="1"/>
    <col min="17" max="17" width="4.85546875" customWidth="1"/>
    <col min="18" max="18" width="4" customWidth="1"/>
    <col min="19" max="19" width="4.28515625" customWidth="1"/>
    <col min="20" max="20" width="5" customWidth="1"/>
    <col min="21" max="21" width="4.140625" customWidth="1"/>
    <col min="22" max="22" width="3.85546875" customWidth="1"/>
    <col min="23" max="23" width="5.28515625" customWidth="1"/>
    <col min="24" max="24" width="4.140625" customWidth="1"/>
    <col min="25" max="25" width="11.28515625" customWidth="1"/>
    <col min="26" max="26" width="6.7109375" customWidth="1"/>
    <col min="27" max="27" width="4.28515625" customWidth="1"/>
  </cols>
  <sheetData>
    <row r="1" spans="1:27" ht="15" customHeight="1">
      <c r="A1" s="4"/>
      <c r="B1" s="9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60"/>
      <c r="AA1" s="160"/>
    </row>
    <row r="2" spans="1:27" ht="17.25" customHeight="1">
      <c r="A2" s="5"/>
      <c r="B2" s="10" t="s">
        <v>12</v>
      </c>
      <c r="C2" s="307" t="s">
        <v>305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160"/>
      <c r="AA2" s="160"/>
    </row>
    <row r="3" spans="1:27" ht="15" customHeight="1">
      <c r="A3" s="5"/>
      <c r="B3" s="10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160"/>
      <c r="AA3" s="160"/>
    </row>
    <row r="4" spans="1:27" ht="18.75">
      <c r="A4" s="5"/>
      <c r="B4" s="10" t="s">
        <v>39</v>
      </c>
      <c r="C4" s="307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60"/>
      <c r="AA4" s="160"/>
    </row>
    <row r="5" spans="1:27" ht="18.75">
      <c r="A5" s="5"/>
      <c r="B5" s="10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0"/>
      <c r="AA5" s="160"/>
    </row>
    <row r="6" spans="1:27" ht="19.5" customHeight="1">
      <c r="A6" s="5"/>
      <c r="B6" s="10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160"/>
      <c r="AA6" s="160"/>
    </row>
    <row r="7" spans="1:27" ht="15" customHeight="1">
      <c r="A7" s="5"/>
      <c r="B7" s="10" t="s">
        <v>13</v>
      </c>
      <c r="C7" s="307" t="s">
        <v>96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160"/>
      <c r="AA7" s="160"/>
    </row>
    <row r="8" spans="1:27" ht="19.5" customHeight="1" thickBot="1">
      <c r="A8" s="5"/>
      <c r="B8" s="11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160"/>
      <c r="AA8" s="160"/>
    </row>
    <row r="9" spans="1:27" ht="19.5" thickBot="1">
      <c r="A9" s="5"/>
      <c r="B9" s="6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160"/>
      <c r="AA9" s="160"/>
    </row>
    <row r="10" spans="1:27" ht="15" thickBot="1">
      <c r="A10" s="557" t="s">
        <v>0</v>
      </c>
      <c r="B10" s="557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57"/>
      <c r="B11" s="557"/>
      <c r="C11" s="528"/>
      <c r="D11" s="515" t="s">
        <v>94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95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57"/>
      <c r="B12" s="557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</row>
    <row r="13" spans="1:27" ht="13.5" customHeight="1">
      <c r="A13" s="51">
        <v>1</v>
      </c>
      <c r="B13" s="121" t="s">
        <v>349</v>
      </c>
      <c r="C13" s="271" t="s">
        <v>348</v>
      </c>
      <c r="D13" s="54">
        <v>30</v>
      </c>
      <c r="E13" s="55"/>
      <c r="F13" s="55">
        <v>30</v>
      </c>
      <c r="G13" s="55"/>
      <c r="H13" s="55"/>
      <c r="I13" s="55"/>
      <c r="J13" s="55"/>
      <c r="K13" s="62"/>
      <c r="L13" s="90">
        <f t="shared" ref="L13:L33" si="0">SUM(D13:K13)</f>
        <v>60</v>
      </c>
      <c r="M13" s="59">
        <v>5</v>
      </c>
      <c r="N13" s="33" t="s">
        <v>3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34" si="1">SUM(D13:K13)+SUM(O13:V13)</f>
        <v>60</v>
      </c>
      <c r="AA13" s="52">
        <f t="shared" ref="AA13:AA36" si="2">SUM(M13+X13)</f>
        <v>5</v>
      </c>
    </row>
    <row r="14" spans="1:27" ht="15.75" customHeight="1">
      <c r="A14" s="16">
        <v>2</v>
      </c>
      <c r="B14" s="113" t="s">
        <v>350</v>
      </c>
      <c r="C14" s="273" t="s">
        <v>423</v>
      </c>
      <c r="D14" s="30">
        <v>15</v>
      </c>
      <c r="E14" s="65"/>
      <c r="F14" s="31">
        <v>15</v>
      </c>
      <c r="G14" s="31"/>
      <c r="H14" s="31"/>
      <c r="I14" s="31"/>
      <c r="J14" s="31"/>
      <c r="K14" s="37"/>
      <c r="L14" s="44">
        <f t="shared" si="0"/>
        <v>30</v>
      </c>
      <c r="M14" s="59">
        <v>2</v>
      </c>
      <c r="N14" s="44" t="s">
        <v>4</v>
      </c>
      <c r="O14" s="41">
        <v>30</v>
      </c>
      <c r="P14" s="42"/>
      <c r="Q14" s="42">
        <v>30</v>
      </c>
      <c r="R14" s="42"/>
      <c r="S14" s="42"/>
      <c r="T14" s="42"/>
      <c r="U14" s="42"/>
      <c r="V14" s="43"/>
      <c r="W14" s="44">
        <f t="shared" ref="W14:W31" si="3">SUM(O14:V14)</f>
        <v>60</v>
      </c>
      <c r="X14" s="33">
        <v>3</v>
      </c>
      <c r="Y14" s="33" t="s">
        <v>3</v>
      </c>
      <c r="Z14" s="60">
        <f t="shared" si="1"/>
        <v>90</v>
      </c>
      <c r="AA14" s="61">
        <f t="shared" si="2"/>
        <v>5</v>
      </c>
    </row>
    <row r="15" spans="1:27" ht="30">
      <c r="A15" s="16">
        <v>3</v>
      </c>
      <c r="B15" s="113" t="s">
        <v>351</v>
      </c>
      <c r="C15" s="273" t="s">
        <v>101</v>
      </c>
      <c r="D15" s="30"/>
      <c r="E15" s="65"/>
      <c r="F15" s="31"/>
      <c r="G15" s="31"/>
      <c r="H15" s="31"/>
      <c r="I15" s="31"/>
      <c r="J15" s="31"/>
      <c r="K15" s="37"/>
      <c r="L15" s="44">
        <f t="shared" si="0"/>
        <v>0</v>
      </c>
      <c r="M15" s="59">
        <v>0</v>
      </c>
      <c r="N15" s="44"/>
      <c r="O15" s="41">
        <v>5</v>
      </c>
      <c r="P15" s="42"/>
      <c r="Q15" s="42">
        <v>10</v>
      </c>
      <c r="R15" s="42"/>
      <c r="S15" s="42"/>
      <c r="T15" s="42"/>
      <c r="U15" s="42"/>
      <c r="V15" s="43"/>
      <c r="W15" s="44">
        <f t="shared" si="3"/>
        <v>15</v>
      </c>
      <c r="X15" s="33">
        <v>1</v>
      </c>
      <c r="Y15" s="44" t="s">
        <v>4</v>
      </c>
      <c r="Z15" s="60">
        <f t="shared" si="1"/>
        <v>15</v>
      </c>
      <c r="AA15" s="61">
        <f t="shared" si="2"/>
        <v>1</v>
      </c>
    </row>
    <row r="16" spans="1:27" ht="15" customHeight="1">
      <c r="A16" s="16">
        <v>4</v>
      </c>
      <c r="B16" s="122" t="s">
        <v>352</v>
      </c>
      <c r="C16" s="271" t="s">
        <v>92</v>
      </c>
      <c r="D16" s="30">
        <v>6</v>
      </c>
      <c r="E16" s="65"/>
      <c r="F16" s="31">
        <v>9</v>
      </c>
      <c r="G16" s="31"/>
      <c r="H16" s="31"/>
      <c r="I16" s="31"/>
      <c r="J16" s="31"/>
      <c r="K16" s="37"/>
      <c r="L16" s="44">
        <f t="shared" si="0"/>
        <v>15</v>
      </c>
      <c r="M16" s="59">
        <v>1</v>
      </c>
      <c r="N16" s="44" t="s">
        <v>4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1"/>
        <v>15</v>
      </c>
      <c r="AA16" s="61">
        <f t="shared" si="2"/>
        <v>1</v>
      </c>
    </row>
    <row r="17" spans="1:27" ht="30">
      <c r="A17" s="16">
        <v>5</v>
      </c>
      <c r="B17" s="113" t="s">
        <v>354</v>
      </c>
      <c r="C17" s="273" t="s">
        <v>353</v>
      </c>
      <c r="D17" s="30">
        <v>5</v>
      </c>
      <c r="E17" s="65"/>
      <c r="F17" s="31">
        <v>10</v>
      </c>
      <c r="G17" s="31"/>
      <c r="H17" s="31"/>
      <c r="I17" s="31"/>
      <c r="J17" s="31"/>
      <c r="K17" s="37"/>
      <c r="L17" s="44">
        <f>SUM(D17:K17)</f>
        <v>15</v>
      </c>
      <c r="M17" s="59">
        <v>1</v>
      </c>
      <c r="N17" s="44" t="s">
        <v>4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1"/>
        <v>15</v>
      </c>
      <c r="AA17" s="61">
        <f t="shared" si="2"/>
        <v>1</v>
      </c>
    </row>
    <row r="18" spans="1:27" ht="15" customHeight="1">
      <c r="A18" s="16">
        <v>6</v>
      </c>
      <c r="B18" s="113" t="s">
        <v>356</v>
      </c>
      <c r="C18" s="273" t="s">
        <v>355</v>
      </c>
      <c r="D18" s="30"/>
      <c r="E18" s="65"/>
      <c r="F18" s="31"/>
      <c r="G18" s="31"/>
      <c r="H18" s="31"/>
      <c r="I18" s="31"/>
      <c r="J18" s="31"/>
      <c r="K18" s="37"/>
      <c r="L18" s="44">
        <f t="shared" si="0"/>
        <v>0</v>
      </c>
      <c r="M18" s="59">
        <v>0</v>
      </c>
      <c r="N18" s="44"/>
      <c r="O18" s="41">
        <v>10</v>
      </c>
      <c r="P18" s="42"/>
      <c r="Q18" s="42">
        <v>20</v>
      </c>
      <c r="R18" s="42"/>
      <c r="S18" s="42"/>
      <c r="T18" s="42"/>
      <c r="U18" s="42"/>
      <c r="V18" s="43"/>
      <c r="W18" s="44">
        <f t="shared" si="3"/>
        <v>30</v>
      </c>
      <c r="X18" s="33">
        <v>2</v>
      </c>
      <c r="Y18" s="44" t="s">
        <v>4</v>
      </c>
      <c r="Z18" s="60">
        <f t="shared" si="1"/>
        <v>30</v>
      </c>
      <c r="AA18" s="61">
        <f t="shared" si="2"/>
        <v>2</v>
      </c>
    </row>
    <row r="19" spans="1:27" ht="14.25" customHeight="1">
      <c r="A19" s="16">
        <v>7</v>
      </c>
      <c r="B19" s="113" t="s">
        <v>357</v>
      </c>
      <c r="C19" s="271" t="s">
        <v>674</v>
      </c>
      <c r="D19" s="30"/>
      <c r="E19" s="65"/>
      <c r="F19" s="31"/>
      <c r="G19" s="31"/>
      <c r="H19" s="31"/>
      <c r="I19" s="31"/>
      <c r="J19" s="31"/>
      <c r="K19" s="37"/>
      <c r="L19" s="44">
        <f t="shared" si="0"/>
        <v>0</v>
      </c>
      <c r="M19" s="59">
        <v>0</v>
      </c>
      <c r="N19" s="44"/>
      <c r="O19" s="41">
        <v>5</v>
      </c>
      <c r="P19" s="42"/>
      <c r="Q19" s="42">
        <v>10</v>
      </c>
      <c r="R19" s="42"/>
      <c r="S19" s="41"/>
      <c r="T19" s="42"/>
      <c r="U19" s="42"/>
      <c r="V19" s="43"/>
      <c r="W19" s="44">
        <f t="shared" si="3"/>
        <v>15</v>
      </c>
      <c r="X19" s="64">
        <v>1</v>
      </c>
      <c r="Y19" s="44" t="s">
        <v>4</v>
      </c>
      <c r="Z19" s="60">
        <f t="shared" si="1"/>
        <v>15</v>
      </c>
      <c r="AA19" s="61">
        <f t="shared" si="2"/>
        <v>1</v>
      </c>
    </row>
    <row r="20" spans="1:27" ht="24" customHeight="1">
      <c r="A20" s="16">
        <v>8</v>
      </c>
      <c r="B20" s="81" t="s">
        <v>358</v>
      </c>
      <c r="C20" s="273" t="s">
        <v>102</v>
      </c>
      <c r="D20" s="30">
        <v>10</v>
      </c>
      <c r="E20" s="65"/>
      <c r="F20" s="31">
        <v>20</v>
      </c>
      <c r="G20" s="31"/>
      <c r="H20" s="31"/>
      <c r="I20" s="31"/>
      <c r="J20" s="31"/>
      <c r="K20" s="37"/>
      <c r="L20" s="44">
        <f t="shared" si="0"/>
        <v>30</v>
      </c>
      <c r="M20" s="59">
        <v>2</v>
      </c>
      <c r="N20" s="44" t="s">
        <v>4</v>
      </c>
      <c r="O20" s="41"/>
      <c r="P20" s="42"/>
      <c r="Q20" s="42"/>
      <c r="R20" s="68"/>
      <c r="S20" s="42"/>
      <c r="T20" s="42"/>
      <c r="U20" s="42"/>
      <c r="V20" s="43"/>
      <c r="W20" s="44">
        <f t="shared" si="3"/>
        <v>0</v>
      </c>
      <c r="X20" s="33">
        <v>0</v>
      </c>
      <c r="Y20" s="44"/>
      <c r="Z20" s="60">
        <f t="shared" si="1"/>
        <v>30</v>
      </c>
      <c r="AA20" s="61">
        <f t="shared" si="2"/>
        <v>2</v>
      </c>
    </row>
    <row r="21" spans="1:27" ht="15.75" customHeight="1">
      <c r="A21" s="16">
        <v>9</v>
      </c>
      <c r="B21" s="81" t="s">
        <v>359</v>
      </c>
      <c r="C21" s="273" t="s">
        <v>103</v>
      </c>
      <c r="D21" s="30"/>
      <c r="E21" s="125"/>
      <c r="F21" s="31"/>
      <c r="G21" s="31"/>
      <c r="H21" s="31"/>
      <c r="I21" s="31"/>
      <c r="J21" s="31"/>
      <c r="K21" s="37"/>
      <c r="L21" s="44">
        <f t="shared" si="0"/>
        <v>0</v>
      </c>
      <c r="M21" s="59">
        <v>0</v>
      </c>
      <c r="N21" s="44"/>
      <c r="O21" s="41"/>
      <c r="P21" s="31">
        <v>30</v>
      </c>
      <c r="Q21" s="42"/>
      <c r="R21" s="68"/>
      <c r="S21" s="42"/>
      <c r="T21" s="42"/>
      <c r="U21" s="42"/>
      <c r="V21" s="43"/>
      <c r="W21" s="44">
        <f t="shared" si="3"/>
        <v>30</v>
      </c>
      <c r="X21" s="33">
        <v>2</v>
      </c>
      <c r="Y21" s="44" t="s">
        <v>4</v>
      </c>
      <c r="Z21" s="60">
        <f t="shared" si="1"/>
        <v>30</v>
      </c>
      <c r="AA21" s="61">
        <f t="shared" si="2"/>
        <v>2</v>
      </c>
    </row>
    <row r="22" spans="1:27" ht="26.25" customHeight="1">
      <c r="A22" s="16">
        <v>10</v>
      </c>
      <c r="B22" s="81" t="s">
        <v>360</v>
      </c>
      <c r="C22" s="271" t="s">
        <v>42</v>
      </c>
      <c r="D22" s="30"/>
      <c r="E22" s="65"/>
      <c r="F22" s="31"/>
      <c r="G22" s="31"/>
      <c r="H22" s="31"/>
      <c r="I22" s="31"/>
      <c r="J22" s="31"/>
      <c r="K22" s="37"/>
      <c r="L22" s="44">
        <f t="shared" si="0"/>
        <v>0</v>
      </c>
      <c r="M22" s="59">
        <v>0</v>
      </c>
      <c r="N22" s="33"/>
      <c r="O22" s="41">
        <v>15</v>
      </c>
      <c r="P22" s="42"/>
      <c r="Q22" s="42"/>
      <c r="R22" s="42"/>
      <c r="S22" s="42"/>
      <c r="T22" s="42"/>
      <c r="U22" s="42"/>
      <c r="V22" s="43"/>
      <c r="W22" s="44">
        <f t="shared" si="3"/>
        <v>15</v>
      </c>
      <c r="X22" s="33">
        <v>1</v>
      </c>
      <c r="Y22" s="44" t="s">
        <v>4</v>
      </c>
      <c r="Z22" s="60">
        <f t="shared" si="1"/>
        <v>15</v>
      </c>
      <c r="AA22" s="61">
        <f t="shared" si="2"/>
        <v>1</v>
      </c>
    </row>
    <row r="23" spans="1:27" ht="15">
      <c r="A23" s="16">
        <v>11</v>
      </c>
      <c r="B23" s="81" t="s">
        <v>361</v>
      </c>
      <c r="C23" s="273" t="s">
        <v>75</v>
      </c>
      <c r="D23" s="41">
        <v>15</v>
      </c>
      <c r="E23" s="42">
        <v>15</v>
      </c>
      <c r="F23" s="31"/>
      <c r="G23" s="31"/>
      <c r="H23" s="31"/>
      <c r="I23" s="31"/>
      <c r="J23" s="31"/>
      <c r="K23" s="37"/>
      <c r="L23" s="44">
        <f>SUM(D23:K23)</f>
        <v>30</v>
      </c>
      <c r="M23" s="59">
        <v>2</v>
      </c>
      <c r="N23" s="44" t="s">
        <v>4</v>
      </c>
      <c r="O23" s="42"/>
      <c r="P23" s="42"/>
      <c r="Q23" s="42"/>
      <c r="R23" s="42"/>
      <c r="S23" s="42"/>
      <c r="T23" s="42"/>
      <c r="U23" s="42"/>
      <c r="V23" s="43"/>
      <c r="W23" s="44">
        <v>0</v>
      </c>
      <c r="X23" s="33">
        <v>0</v>
      </c>
      <c r="Y23" s="44"/>
      <c r="Z23" s="60">
        <f t="shared" si="1"/>
        <v>30</v>
      </c>
      <c r="AA23" s="61">
        <f t="shared" si="2"/>
        <v>2</v>
      </c>
    </row>
    <row r="24" spans="1:27" ht="15">
      <c r="A24" s="16">
        <v>12</v>
      </c>
      <c r="B24" s="81" t="s">
        <v>363</v>
      </c>
      <c r="C24" s="273" t="s">
        <v>362</v>
      </c>
      <c r="D24" s="30"/>
      <c r="E24" s="65"/>
      <c r="F24" s="31"/>
      <c r="G24" s="31"/>
      <c r="H24" s="31"/>
      <c r="I24" s="31"/>
      <c r="J24" s="31"/>
      <c r="K24" s="38"/>
      <c r="L24" s="44">
        <f t="shared" si="0"/>
        <v>0</v>
      </c>
      <c r="M24" s="59">
        <v>0</v>
      </c>
      <c r="N24" s="33"/>
      <c r="O24" s="41">
        <v>30</v>
      </c>
      <c r="P24" s="42"/>
      <c r="Q24" s="42">
        <v>30</v>
      </c>
      <c r="R24" s="42"/>
      <c r="S24" s="42"/>
      <c r="T24" s="42"/>
      <c r="U24" s="42"/>
      <c r="V24" s="43"/>
      <c r="W24" s="44">
        <f t="shared" si="3"/>
        <v>60</v>
      </c>
      <c r="X24" s="33">
        <v>4</v>
      </c>
      <c r="Y24" s="33" t="s">
        <v>3</v>
      </c>
      <c r="Z24" s="60">
        <f t="shared" si="1"/>
        <v>60</v>
      </c>
      <c r="AA24" s="61">
        <f t="shared" si="2"/>
        <v>4</v>
      </c>
    </row>
    <row r="25" spans="1:27" ht="15">
      <c r="A25" s="16">
        <v>13</v>
      </c>
      <c r="B25" s="81" t="s">
        <v>364</v>
      </c>
      <c r="C25" s="271" t="s">
        <v>670</v>
      </c>
      <c r="D25" s="30">
        <v>25</v>
      </c>
      <c r="E25" s="65"/>
      <c r="F25" s="31">
        <v>20</v>
      </c>
      <c r="G25" s="31"/>
      <c r="H25" s="31"/>
      <c r="I25" s="31"/>
      <c r="J25" s="31"/>
      <c r="K25" s="37"/>
      <c r="L25" s="44">
        <f t="shared" si="0"/>
        <v>45</v>
      </c>
      <c r="M25" s="59">
        <v>4</v>
      </c>
      <c r="N25" s="44" t="s">
        <v>3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64">
        <v>0</v>
      </c>
      <c r="Y25" s="44"/>
      <c r="Z25" s="60">
        <f t="shared" si="1"/>
        <v>45</v>
      </c>
      <c r="AA25" s="61">
        <f t="shared" si="2"/>
        <v>4</v>
      </c>
    </row>
    <row r="26" spans="1:27" ht="15">
      <c r="A26" s="16">
        <v>14</v>
      </c>
      <c r="B26" s="81" t="s">
        <v>366</v>
      </c>
      <c r="C26" s="273" t="s">
        <v>365</v>
      </c>
      <c r="D26" s="30">
        <v>15</v>
      </c>
      <c r="E26" s="65"/>
      <c r="F26" s="31">
        <v>30</v>
      </c>
      <c r="G26" s="31"/>
      <c r="H26" s="66"/>
      <c r="I26" s="31"/>
      <c r="J26" s="31"/>
      <c r="K26" s="37"/>
      <c r="L26" s="44">
        <f t="shared" si="0"/>
        <v>45</v>
      </c>
      <c r="M26" s="59">
        <v>2</v>
      </c>
      <c r="N26" s="44" t="s">
        <v>4</v>
      </c>
      <c r="O26" s="41">
        <v>15</v>
      </c>
      <c r="P26" s="42"/>
      <c r="Q26" s="42">
        <v>30</v>
      </c>
      <c r="R26" s="67"/>
      <c r="S26" s="42"/>
      <c r="T26" s="42"/>
      <c r="U26" s="42"/>
      <c r="V26" s="43"/>
      <c r="W26" s="44">
        <f t="shared" si="3"/>
        <v>45</v>
      </c>
      <c r="X26" s="33">
        <v>3</v>
      </c>
      <c r="Y26" s="33" t="s">
        <v>3</v>
      </c>
      <c r="Z26" s="60">
        <f t="shared" si="1"/>
        <v>90</v>
      </c>
      <c r="AA26" s="61">
        <f t="shared" si="2"/>
        <v>5</v>
      </c>
    </row>
    <row r="27" spans="1:27" ht="30">
      <c r="A27" s="16">
        <v>15</v>
      </c>
      <c r="B27" s="113" t="s">
        <v>367</v>
      </c>
      <c r="C27" s="273" t="s">
        <v>673</v>
      </c>
      <c r="D27" s="30">
        <v>30</v>
      </c>
      <c r="E27" s="65"/>
      <c r="F27" s="31"/>
      <c r="G27" s="31"/>
      <c r="H27" s="31"/>
      <c r="I27" s="31"/>
      <c r="J27" s="31"/>
      <c r="K27" s="37"/>
      <c r="L27" s="44">
        <f t="shared" si="0"/>
        <v>30</v>
      </c>
      <c r="M27" s="59">
        <v>2</v>
      </c>
      <c r="N27" s="44" t="s">
        <v>4</v>
      </c>
      <c r="O27" s="41"/>
      <c r="P27" s="42"/>
      <c r="Q27" s="42"/>
      <c r="R27" s="67"/>
      <c r="S27" s="41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1"/>
        <v>30</v>
      </c>
      <c r="AA27" s="61">
        <f t="shared" si="2"/>
        <v>2</v>
      </c>
    </row>
    <row r="28" spans="1:27" ht="30">
      <c r="A28" s="16">
        <v>16</v>
      </c>
      <c r="B28" s="113" t="s">
        <v>368</v>
      </c>
      <c r="C28" s="271" t="s">
        <v>164</v>
      </c>
      <c r="D28" s="30">
        <v>15</v>
      </c>
      <c r="E28" s="65"/>
      <c r="F28" s="31">
        <v>15</v>
      </c>
      <c r="G28" s="31"/>
      <c r="H28" s="66"/>
      <c r="I28" s="31"/>
      <c r="J28" s="31"/>
      <c r="K28" s="37"/>
      <c r="L28" s="44">
        <f t="shared" si="0"/>
        <v>30</v>
      </c>
      <c r="M28" s="59">
        <v>2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1"/>
        <v>30</v>
      </c>
      <c r="AA28" s="61">
        <f t="shared" si="2"/>
        <v>2</v>
      </c>
    </row>
    <row r="29" spans="1:27" ht="17.25" customHeight="1">
      <c r="A29" s="16">
        <v>17</v>
      </c>
      <c r="B29" s="122" t="s">
        <v>167</v>
      </c>
      <c r="C29" s="273" t="s">
        <v>166</v>
      </c>
      <c r="D29" s="30"/>
      <c r="E29" s="65"/>
      <c r="F29" s="31"/>
      <c r="G29" s="31"/>
      <c r="H29" s="31"/>
      <c r="I29" s="31"/>
      <c r="J29" s="31"/>
      <c r="K29" s="37"/>
      <c r="L29" s="44">
        <f t="shared" si="0"/>
        <v>0</v>
      </c>
      <c r="M29" s="59">
        <v>0</v>
      </c>
      <c r="N29" s="44"/>
      <c r="O29" s="41">
        <v>15</v>
      </c>
      <c r="P29" s="42"/>
      <c r="Q29" s="42"/>
      <c r="R29" s="67"/>
      <c r="S29" s="42"/>
      <c r="T29" s="42"/>
      <c r="U29" s="42"/>
      <c r="V29" s="43"/>
      <c r="W29" s="44">
        <f t="shared" si="3"/>
        <v>15</v>
      </c>
      <c r="X29" s="33">
        <v>1</v>
      </c>
      <c r="Y29" s="44" t="s">
        <v>4</v>
      </c>
      <c r="Z29" s="60">
        <f t="shared" si="1"/>
        <v>15</v>
      </c>
      <c r="AA29" s="61">
        <f t="shared" si="2"/>
        <v>1</v>
      </c>
    </row>
    <row r="30" spans="1:27" ht="31.5" customHeight="1">
      <c r="A30" s="16">
        <v>18</v>
      </c>
      <c r="B30" s="113" t="s">
        <v>369</v>
      </c>
      <c r="C30" s="273" t="s">
        <v>174</v>
      </c>
      <c r="D30" s="30">
        <v>15</v>
      </c>
      <c r="E30" s="65"/>
      <c r="F30" s="31"/>
      <c r="G30" s="31"/>
      <c r="H30" s="31"/>
      <c r="I30" s="31"/>
      <c r="J30" s="31"/>
      <c r="K30" s="37"/>
      <c r="L30" s="44">
        <f t="shared" si="0"/>
        <v>15</v>
      </c>
      <c r="M30" s="59">
        <v>1</v>
      </c>
      <c r="N30" s="44" t="s">
        <v>4</v>
      </c>
      <c r="O30" s="41"/>
      <c r="P30" s="42"/>
      <c r="Q30" s="42"/>
      <c r="R30" s="67"/>
      <c r="S30" s="42"/>
      <c r="T30" s="42"/>
      <c r="U30" s="42"/>
      <c r="V30" s="43"/>
      <c r="W30" s="44">
        <f>SUM(O30:V30)</f>
        <v>0</v>
      </c>
      <c r="X30" s="33">
        <v>0</v>
      </c>
      <c r="Y30" s="44"/>
      <c r="Z30" s="60">
        <f t="shared" si="1"/>
        <v>15</v>
      </c>
      <c r="AA30" s="61">
        <f t="shared" si="2"/>
        <v>1</v>
      </c>
    </row>
    <row r="31" spans="1:27" ht="21" customHeight="1">
      <c r="A31" s="16">
        <v>19</v>
      </c>
      <c r="B31" s="92" t="s">
        <v>370</v>
      </c>
      <c r="C31" s="271" t="s">
        <v>469</v>
      </c>
      <c r="D31" s="30">
        <v>10</v>
      </c>
      <c r="E31" s="65"/>
      <c r="F31" s="31">
        <v>10</v>
      </c>
      <c r="G31" s="31">
        <v>10</v>
      </c>
      <c r="H31" s="31"/>
      <c r="I31" s="31"/>
      <c r="J31" s="31"/>
      <c r="K31" s="37"/>
      <c r="L31" s="44">
        <f t="shared" si="0"/>
        <v>30</v>
      </c>
      <c r="M31" s="59">
        <v>3</v>
      </c>
      <c r="N31" s="33" t="s">
        <v>3</v>
      </c>
      <c r="O31" s="41"/>
      <c r="P31" s="42"/>
      <c r="Q31" s="42"/>
      <c r="R31" s="67"/>
      <c r="S31" s="42"/>
      <c r="T31" s="42"/>
      <c r="U31" s="42"/>
      <c r="V31" s="43"/>
      <c r="W31" s="44">
        <f t="shared" si="3"/>
        <v>0</v>
      </c>
      <c r="X31" s="64">
        <v>0</v>
      </c>
      <c r="Y31" s="44"/>
      <c r="Z31" s="60">
        <f t="shared" si="1"/>
        <v>30</v>
      </c>
      <c r="AA31" s="61">
        <f t="shared" si="2"/>
        <v>3</v>
      </c>
    </row>
    <row r="32" spans="1:27" ht="15">
      <c r="A32" s="16">
        <v>20</v>
      </c>
      <c r="B32" s="92" t="s">
        <v>90</v>
      </c>
      <c r="C32" s="273"/>
      <c r="D32" s="30"/>
      <c r="E32" s="31">
        <v>30</v>
      </c>
      <c r="F32" s="31"/>
      <c r="G32" s="31"/>
      <c r="H32" s="31"/>
      <c r="I32" s="31"/>
      <c r="J32" s="31"/>
      <c r="K32" s="37"/>
      <c r="L32" s="44">
        <f t="shared" si="0"/>
        <v>30</v>
      </c>
      <c r="M32" s="59">
        <v>1</v>
      </c>
      <c r="N32" s="44" t="s">
        <v>4</v>
      </c>
      <c r="O32" s="41"/>
      <c r="P32" s="42">
        <v>30</v>
      </c>
      <c r="Q32" s="42"/>
      <c r="R32" s="67"/>
      <c r="S32" s="31"/>
      <c r="T32" s="31"/>
      <c r="U32" s="31"/>
      <c r="V32" s="37"/>
      <c r="W32" s="44">
        <f>SUM(O32:V32)</f>
        <v>30</v>
      </c>
      <c r="X32" s="33">
        <v>8</v>
      </c>
      <c r="Y32" s="44" t="s">
        <v>4</v>
      </c>
      <c r="Z32" s="60">
        <f t="shared" si="1"/>
        <v>60</v>
      </c>
      <c r="AA32" s="61">
        <f t="shared" si="2"/>
        <v>9</v>
      </c>
    </row>
    <row r="33" spans="1:27" ht="63" customHeight="1" thickBot="1">
      <c r="A33" s="16">
        <v>21</v>
      </c>
      <c r="B33" s="92" t="s">
        <v>453</v>
      </c>
      <c r="C33" s="273" t="s">
        <v>347</v>
      </c>
      <c r="D33" s="30"/>
      <c r="E33" s="65"/>
      <c r="F33" s="31"/>
      <c r="G33" s="31"/>
      <c r="H33" s="31"/>
      <c r="I33" s="31"/>
      <c r="J33" s="31"/>
      <c r="K33" s="37"/>
      <c r="L33" s="44">
        <f t="shared" si="0"/>
        <v>0</v>
      </c>
      <c r="M33" s="59">
        <v>0</v>
      </c>
      <c r="N33" s="44"/>
      <c r="O33" s="41"/>
      <c r="P33" s="42"/>
      <c r="Q33" s="42"/>
      <c r="R33" s="67"/>
      <c r="S33" s="31"/>
      <c r="T33" s="31">
        <v>210</v>
      </c>
      <c r="U33" s="31"/>
      <c r="V33" s="37"/>
      <c r="W33" s="123">
        <f>SUM(O33:V33)</f>
        <v>210</v>
      </c>
      <c r="X33" s="64">
        <v>6</v>
      </c>
      <c r="Y33" s="44" t="s">
        <v>4</v>
      </c>
      <c r="Z33" s="60">
        <f t="shared" si="1"/>
        <v>210</v>
      </c>
      <c r="AA33" s="61">
        <f t="shared" si="2"/>
        <v>6</v>
      </c>
    </row>
    <row r="34" spans="1:27" ht="15.75" thickBot="1">
      <c r="A34" s="19"/>
      <c r="B34" s="20" t="s">
        <v>5</v>
      </c>
      <c r="C34" s="250"/>
      <c r="D34" s="48">
        <f t="shared" ref="D34:K34" si="4">SUM(D13:D33)</f>
        <v>191</v>
      </c>
      <c r="E34" s="48">
        <f t="shared" si="4"/>
        <v>45</v>
      </c>
      <c r="F34" s="48">
        <f t="shared" si="4"/>
        <v>159</v>
      </c>
      <c r="G34" s="48">
        <f t="shared" si="4"/>
        <v>10</v>
      </c>
      <c r="H34" s="48">
        <f t="shared" si="4"/>
        <v>0</v>
      </c>
      <c r="I34" s="48">
        <f t="shared" si="4"/>
        <v>0</v>
      </c>
      <c r="J34" s="48">
        <f t="shared" si="4"/>
        <v>0</v>
      </c>
      <c r="K34" s="48">
        <f t="shared" si="4"/>
        <v>0</v>
      </c>
      <c r="L34" s="48">
        <f>SUM(D34:K34)</f>
        <v>405</v>
      </c>
      <c r="M34" s="48">
        <f>SUM(M13:M33)</f>
        <v>28</v>
      </c>
      <c r="N34" s="228"/>
      <c r="O34" s="48">
        <f t="shared" ref="O34:V34" si="5">SUM(O13:O33)</f>
        <v>125</v>
      </c>
      <c r="P34" s="48">
        <f t="shared" si="5"/>
        <v>60</v>
      </c>
      <c r="Q34" s="48">
        <f t="shared" si="5"/>
        <v>130</v>
      </c>
      <c r="R34" s="48">
        <f t="shared" si="5"/>
        <v>0</v>
      </c>
      <c r="S34" s="48">
        <f t="shared" si="5"/>
        <v>0</v>
      </c>
      <c r="T34" s="48">
        <f t="shared" si="5"/>
        <v>210</v>
      </c>
      <c r="U34" s="48">
        <f t="shared" si="5"/>
        <v>0</v>
      </c>
      <c r="V34" s="48">
        <f t="shared" si="5"/>
        <v>0</v>
      </c>
      <c r="W34" s="48">
        <f>SUM(O34:V34)</f>
        <v>525</v>
      </c>
      <c r="X34" s="48">
        <f>SUM(X13:X33)</f>
        <v>32</v>
      </c>
      <c r="Y34" s="46"/>
      <c r="Z34" s="117">
        <f t="shared" si="1"/>
        <v>930</v>
      </c>
      <c r="AA34" s="118">
        <f t="shared" si="2"/>
        <v>60</v>
      </c>
    </row>
    <row r="35" spans="1:27" ht="15.75" thickBot="1">
      <c r="A35" s="22"/>
      <c r="B35" s="23" t="s">
        <v>1</v>
      </c>
      <c r="C35" s="253"/>
      <c r="D35" s="519">
        <f>SUM(D34:K34)</f>
        <v>405</v>
      </c>
      <c r="E35" s="520"/>
      <c r="F35" s="520"/>
      <c r="G35" s="520"/>
      <c r="H35" s="520"/>
      <c r="I35" s="520"/>
      <c r="J35" s="520"/>
      <c r="K35" s="521"/>
      <c r="L35" s="227"/>
      <c r="M35" s="148"/>
      <c r="N35" s="226"/>
      <c r="O35" s="522">
        <f>SUM(O34:V34)</f>
        <v>525</v>
      </c>
      <c r="P35" s="520"/>
      <c r="Q35" s="520"/>
      <c r="R35" s="520"/>
      <c r="S35" s="520"/>
      <c r="T35" s="520"/>
      <c r="U35" s="520"/>
      <c r="V35" s="523"/>
      <c r="W35" s="46">
        <f>SUM(O35:V35)</f>
        <v>525</v>
      </c>
      <c r="X35" s="227"/>
      <c r="Y35" s="148"/>
      <c r="Z35" s="72"/>
      <c r="AA35" s="100">
        <f t="shared" si="2"/>
        <v>0</v>
      </c>
    </row>
    <row r="36" spans="1:27" ht="15.75" thickBot="1">
      <c r="A36" s="19"/>
      <c r="B36" s="20" t="s">
        <v>36</v>
      </c>
      <c r="C36" s="250"/>
      <c r="D36" s="524">
        <f>D35-K34</f>
        <v>405</v>
      </c>
      <c r="E36" s="525"/>
      <c r="F36" s="525"/>
      <c r="G36" s="525"/>
      <c r="H36" s="525"/>
      <c r="I36" s="525"/>
      <c r="J36" s="525"/>
      <c r="K36" s="526"/>
      <c r="L36" s="48"/>
      <c r="M36" s="48"/>
      <c r="N36" s="48"/>
      <c r="O36" s="524">
        <f>O35-V34</f>
        <v>525</v>
      </c>
      <c r="P36" s="525"/>
      <c r="Q36" s="525"/>
      <c r="R36" s="525"/>
      <c r="S36" s="525"/>
      <c r="T36" s="525"/>
      <c r="U36" s="525"/>
      <c r="V36" s="526"/>
      <c r="W36" s="48"/>
      <c r="X36" s="48"/>
      <c r="Y36" s="48"/>
      <c r="Z36" s="47"/>
      <c r="AA36" s="77">
        <f t="shared" si="2"/>
        <v>0</v>
      </c>
    </row>
    <row r="37" spans="1:27" ht="15">
      <c r="A37" s="1"/>
      <c r="B37" s="3" t="s">
        <v>6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"/>
      <c r="B38" s="1"/>
      <c r="C38" s="27"/>
      <c r="D38" s="1"/>
      <c r="E38" s="1"/>
      <c r="F38" s="1"/>
      <c r="G38" s="1"/>
      <c r="H38" s="1"/>
      <c r="I38" s="1"/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40" spans="1:27" ht="15">
      <c r="M40" s="1" t="s">
        <v>41</v>
      </c>
    </row>
  </sheetData>
  <mergeCells count="20">
    <mergeCell ref="D36:K36"/>
    <mergeCell ref="O36:V36"/>
    <mergeCell ref="Z10:Z12"/>
    <mergeCell ref="AA10:AA12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70866141732283472" right="0.31496062992125984" top="0.35433070866141736" bottom="0.35433070866141736" header="0.31496062992125984" footer="0.31496062992125984"/>
  <pageSetup paperSize="9" scale="64" orientation="landscape" r:id="rId1"/>
  <rowBreaks count="1" manualBreakCount="1">
    <brk id="41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8"/>
  <sheetViews>
    <sheetView view="pageBreakPreview" topLeftCell="A61" zoomScaleNormal="100" zoomScaleSheetLayoutView="100" workbookViewId="0">
      <selection activeCell="J52" sqref="J52"/>
    </sheetView>
  </sheetViews>
  <sheetFormatPr defaultRowHeight="12.75"/>
  <cols>
    <col min="1" max="1" width="4.140625" customWidth="1"/>
    <col min="2" max="2" width="39.7109375" customWidth="1"/>
    <col min="3" max="3" width="41.140625" customWidth="1"/>
    <col min="4" max="4" width="5.140625" customWidth="1"/>
    <col min="5" max="5" width="4" customWidth="1"/>
    <col min="6" max="6" width="5.5703125" customWidth="1"/>
    <col min="7" max="7" width="4" customWidth="1"/>
    <col min="8" max="8" width="3.5703125" customWidth="1"/>
    <col min="9" max="9" width="4.140625" customWidth="1"/>
    <col min="10" max="10" width="6.7109375" customWidth="1"/>
    <col min="11" max="11" width="4.42578125" customWidth="1"/>
    <col min="12" max="12" width="5.28515625" customWidth="1"/>
    <col min="13" max="13" width="5" customWidth="1"/>
    <col min="14" max="14" width="16.140625" customWidth="1"/>
    <col min="15" max="15" width="5.28515625" customWidth="1"/>
    <col min="16" max="16" width="5" customWidth="1"/>
    <col min="17" max="17" width="4.42578125" customWidth="1"/>
    <col min="18" max="19" width="4" customWidth="1"/>
    <col min="20" max="20" width="5.7109375" customWidth="1"/>
    <col min="21" max="21" width="3.42578125" customWidth="1"/>
    <col min="22" max="22" width="4.140625" customWidth="1"/>
    <col min="23" max="23" width="4.5703125" customWidth="1"/>
    <col min="24" max="24" width="4.28515625" customWidth="1"/>
    <col min="26" max="26" width="6" customWidth="1"/>
    <col min="27" max="27" width="4.140625" customWidth="1"/>
  </cols>
  <sheetData>
    <row r="1" spans="1:27" ht="17.25" customHeight="1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60"/>
      <c r="AA1" s="160"/>
    </row>
    <row r="2" spans="1:27" ht="15.75" customHeight="1">
      <c r="A2" s="5"/>
      <c r="B2" s="306" t="s">
        <v>12</v>
      </c>
      <c r="C2" s="307" t="s">
        <v>305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160"/>
      <c r="AA2" s="160"/>
    </row>
    <row r="3" spans="1:27" ht="18" customHeight="1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160"/>
      <c r="AA3" s="160"/>
    </row>
    <row r="4" spans="1:27" ht="18.75">
      <c r="A4" s="5"/>
      <c r="B4" s="306" t="s">
        <v>39</v>
      </c>
      <c r="C4" s="307" t="s">
        <v>206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60"/>
      <c r="AA4" s="160"/>
    </row>
    <row r="5" spans="1:27" ht="18.75">
      <c r="A5" s="5"/>
      <c r="B5" s="306" t="s">
        <v>40</v>
      </c>
      <c r="C5" s="308" t="s">
        <v>207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0"/>
      <c r="AA5" s="160"/>
    </row>
    <row r="6" spans="1:27" ht="20.25" customHeight="1">
      <c r="A6" s="5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160"/>
      <c r="AA6" s="160"/>
    </row>
    <row r="7" spans="1:27" ht="17.25" customHeight="1">
      <c r="A7" s="5"/>
      <c r="B7" s="306" t="s">
        <v>13</v>
      </c>
      <c r="C7" s="307" t="s">
        <v>47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160"/>
      <c r="AA7" s="160"/>
    </row>
    <row r="8" spans="1:27" ht="20.25" customHeight="1" thickBot="1">
      <c r="A8" s="5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160"/>
      <c r="AA8" s="160"/>
    </row>
    <row r="9" spans="1:27" ht="19.5" thickBot="1">
      <c r="A9" s="5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160"/>
      <c r="AA9" s="160"/>
    </row>
    <row r="10" spans="1:27" ht="15" thickBot="1">
      <c r="A10" s="557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57"/>
      <c r="B11" s="516"/>
      <c r="C11" s="528"/>
      <c r="D11" s="515" t="s">
        <v>53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54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103.5" thickBot="1">
      <c r="A12" s="557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</row>
    <row r="13" spans="1:27" ht="15">
      <c r="A13" s="51">
        <v>1</v>
      </c>
      <c r="B13" s="314" t="s">
        <v>374</v>
      </c>
      <c r="C13" s="271" t="s">
        <v>373</v>
      </c>
      <c r="D13" s="54">
        <v>30</v>
      </c>
      <c r="E13" s="55">
        <v>30</v>
      </c>
      <c r="F13" s="55"/>
      <c r="G13" s="55"/>
      <c r="H13" s="55"/>
      <c r="I13" s="55"/>
      <c r="J13" s="55"/>
      <c r="K13" s="62"/>
      <c r="L13" s="90">
        <f t="shared" ref="L13:L28" si="0">SUM(D13:K13)</f>
        <v>60</v>
      </c>
      <c r="M13" s="59">
        <v>4</v>
      </c>
      <c r="N13" s="33" t="s">
        <v>3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29" si="1">SUM(D13:K13)+SUM(O13:V13)</f>
        <v>60</v>
      </c>
      <c r="AA13" s="134">
        <f t="shared" ref="AA13:AA31" si="2">SUM(M13+X13)</f>
        <v>4</v>
      </c>
    </row>
    <row r="14" spans="1:27" ht="15">
      <c r="A14" s="16">
        <v>2</v>
      </c>
      <c r="B14" s="248" t="s">
        <v>376</v>
      </c>
      <c r="C14" s="273" t="s">
        <v>375</v>
      </c>
      <c r="D14" s="30"/>
      <c r="E14" s="65"/>
      <c r="F14" s="31"/>
      <c r="G14" s="31"/>
      <c r="H14" s="31"/>
      <c r="I14" s="31"/>
      <c r="J14" s="31"/>
      <c r="K14" s="37"/>
      <c r="L14" s="44">
        <f t="shared" si="0"/>
        <v>0</v>
      </c>
      <c r="M14" s="59">
        <v>0</v>
      </c>
      <c r="N14" s="44"/>
      <c r="O14" s="41">
        <v>30</v>
      </c>
      <c r="P14" s="42">
        <v>30</v>
      </c>
      <c r="Q14" s="42"/>
      <c r="R14" s="42"/>
      <c r="S14" s="42"/>
      <c r="T14" s="42"/>
      <c r="U14" s="42"/>
      <c r="V14" s="43"/>
      <c r="W14" s="44">
        <f t="shared" ref="W14:W27" si="3">SUM(O14:V14)</f>
        <v>60</v>
      </c>
      <c r="X14" s="64">
        <v>5</v>
      </c>
      <c r="Y14" s="33" t="s">
        <v>3</v>
      </c>
      <c r="Z14" s="60">
        <f t="shared" si="1"/>
        <v>60</v>
      </c>
      <c r="AA14" s="135">
        <f t="shared" si="2"/>
        <v>5</v>
      </c>
    </row>
    <row r="15" spans="1:27" ht="30">
      <c r="A15" s="16">
        <v>3</v>
      </c>
      <c r="B15" s="248" t="s">
        <v>377</v>
      </c>
      <c r="C15" s="273" t="s">
        <v>164</v>
      </c>
      <c r="D15" s="30"/>
      <c r="E15" s="65"/>
      <c r="F15" s="31"/>
      <c r="G15" s="31"/>
      <c r="H15" s="31"/>
      <c r="I15" s="31"/>
      <c r="J15" s="31"/>
      <c r="K15" s="37"/>
      <c r="L15" s="44">
        <f t="shared" si="0"/>
        <v>0</v>
      </c>
      <c r="M15" s="59">
        <v>0</v>
      </c>
      <c r="N15" s="44"/>
      <c r="O15" s="41">
        <v>15</v>
      </c>
      <c r="P15" s="42"/>
      <c r="Q15" s="42">
        <v>15</v>
      </c>
      <c r="R15" s="42"/>
      <c r="S15" s="42"/>
      <c r="T15" s="42"/>
      <c r="U15" s="42"/>
      <c r="V15" s="43"/>
      <c r="W15" s="44">
        <f t="shared" si="3"/>
        <v>30</v>
      </c>
      <c r="X15" s="64">
        <v>2</v>
      </c>
      <c r="Y15" s="44" t="s">
        <v>4</v>
      </c>
      <c r="Z15" s="60">
        <f t="shared" si="1"/>
        <v>30</v>
      </c>
      <c r="AA15" s="135">
        <f t="shared" si="2"/>
        <v>2</v>
      </c>
    </row>
    <row r="16" spans="1:27" ht="15">
      <c r="A16" s="16">
        <v>4</v>
      </c>
      <c r="B16" s="248" t="s">
        <v>379</v>
      </c>
      <c r="C16" s="273" t="s">
        <v>378</v>
      </c>
      <c r="D16" s="30">
        <v>45</v>
      </c>
      <c r="E16" s="65"/>
      <c r="F16" s="31"/>
      <c r="G16" s="31"/>
      <c r="H16" s="31"/>
      <c r="I16" s="31"/>
      <c r="J16" s="31"/>
      <c r="K16" s="37"/>
      <c r="L16" s="44">
        <f t="shared" si="0"/>
        <v>45</v>
      </c>
      <c r="M16" s="59">
        <v>4</v>
      </c>
      <c r="N16" s="33" t="s">
        <v>3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64">
        <v>0</v>
      </c>
      <c r="Y16" s="160"/>
      <c r="Z16" s="60">
        <f t="shared" si="1"/>
        <v>45</v>
      </c>
      <c r="AA16" s="135">
        <f t="shared" si="2"/>
        <v>4</v>
      </c>
    </row>
    <row r="17" spans="1:27" ht="15">
      <c r="A17" s="16">
        <v>5</v>
      </c>
      <c r="B17" s="286" t="s">
        <v>210</v>
      </c>
      <c r="C17" s="273" t="s">
        <v>380</v>
      </c>
      <c r="D17" s="30">
        <v>10</v>
      </c>
      <c r="E17" s="65"/>
      <c r="F17" s="31">
        <v>20</v>
      </c>
      <c r="G17" s="31"/>
      <c r="H17" s="31"/>
      <c r="I17" s="31"/>
      <c r="J17" s="31"/>
      <c r="K17" s="37"/>
      <c r="L17" s="44">
        <f>SUM(D17:K17)</f>
        <v>30</v>
      </c>
      <c r="M17" s="59">
        <v>2</v>
      </c>
      <c r="N17" s="44" t="s">
        <v>4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64">
        <v>0</v>
      </c>
      <c r="Y17" s="44"/>
      <c r="Z17" s="60">
        <f t="shared" si="1"/>
        <v>30</v>
      </c>
      <c r="AA17" s="135">
        <f t="shared" si="2"/>
        <v>2</v>
      </c>
    </row>
    <row r="18" spans="1:27" ht="15">
      <c r="A18" s="16">
        <v>6</v>
      </c>
      <c r="B18" s="286" t="s">
        <v>185</v>
      </c>
      <c r="C18" s="273" t="s">
        <v>42</v>
      </c>
      <c r="D18" s="30">
        <v>15</v>
      </c>
      <c r="E18" s="65"/>
      <c r="F18" s="31">
        <v>30</v>
      </c>
      <c r="G18" s="31"/>
      <c r="H18" s="31"/>
      <c r="I18" s="31"/>
      <c r="J18" s="31"/>
      <c r="K18" s="37"/>
      <c r="L18" s="44">
        <f t="shared" si="0"/>
        <v>45</v>
      </c>
      <c r="M18" s="59">
        <v>4</v>
      </c>
      <c r="N18" s="33" t="s">
        <v>3</v>
      </c>
      <c r="O18" s="41"/>
      <c r="P18" s="42"/>
      <c r="Q18" s="42"/>
      <c r="R18" s="42"/>
      <c r="S18" s="42"/>
      <c r="T18" s="42"/>
      <c r="U18" s="42"/>
      <c r="V18" s="43"/>
      <c r="W18" s="44">
        <f t="shared" si="3"/>
        <v>0</v>
      </c>
      <c r="X18" s="64">
        <v>0</v>
      </c>
      <c r="Y18" s="44"/>
      <c r="Z18" s="60">
        <f t="shared" si="1"/>
        <v>45</v>
      </c>
      <c r="AA18" s="135">
        <f t="shared" si="2"/>
        <v>4</v>
      </c>
    </row>
    <row r="19" spans="1:27" ht="15" customHeight="1">
      <c r="A19" s="16">
        <v>7</v>
      </c>
      <c r="B19" s="287" t="s">
        <v>371</v>
      </c>
      <c r="C19" s="273" t="s">
        <v>43</v>
      </c>
      <c r="D19" s="30"/>
      <c r="E19" s="65"/>
      <c r="F19" s="31"/>
      <c r="G19" s="31"/>
      <c r="H19" s="31"/>
      <c r="I19" s="31"/>
      <c r="J19" s="31"/>
      <c r="K19" s="37"/>
      <c r="L19" s="44">
        <f t="shared" si="0"/>
        <v>0</v>
      </c>
      <c r="M19" s="59">
        <v>0</v>
      </c>
      <c r="N19" s="44"/>
      <c r="O19" s="41"/>
      <c r="P19" s="42">
        <v>15</v>
      </c>
      <c r="Q19" s="42">
        <v>15</v>
      </c>
      <c r="R19" s="42"/>
      <c r="S19" s="41"/>
      <c r="T19" s="42"/>
      <c r="U19" s="42"/>
      <c r="V19" s="43"/>
      <c r="W19" s="44">
        <f t="shared" si="3"/>
        <v>30</v>
      </c>
      <c r="X19" s="64">
        <v>2</v>
      </c>
      <c r="Y19" s="44" t="s">
        <v>4</v>
      </c>
      <c r="Z19" s="60">
        <f t="shared" si="1"/>
        <v>30</v>
      </c>
      <c r="AA19" s="135">
        <f t="shared" si="2"/>
        <v>2</v>
      </c>
    </row>
    <row r="20" spans="1:27" ht="17.25" customHeight="1">
      <c r="A20" s="16">
        <v>8</v>
      </c>
      <c r="B20" s="346" t="s">
        <v>372</v>
      </c>
      <c r="C20" s="273" t="s">
        <v>43</v>
      </c>
      <c r="D20" s="30">
        <v>30</v>
      </c>
      <c r="E20" s="65"/>
      <c r="F20" s="31">
        <v>30</v>
      </c>
      <c r="G20" s="31"/>
      <c r="H20" s="31"/>
      <c r="I20" s="31"/>
      <c r="J20" s="31"/>
      <c r="K20" s="37"/>
      <c r="L20" s="44">
        <f t="shared" si="0"/>
        <v>60</v>
      </c>
      <c r="M20" s="59">
        <v>3</v>
      </c>
      <c r="N20" s="44" t="s">
        <v>4</v>
      </c>
      <c r="O20" s="41"/>
      <c r="P20" s="42"/>
      <c r="Q20" s="42"/>
      <c r="R20" s="68"/>
      <c r="S20" s="42"/>
      <c r="T20" s="42"/>
      <c r="U20" s="42"/>
      <c r="V20" s="43"/>
      <c r="W20" s="44">
        <f t="shared" si="3"/>
        <v>0</v>
      </c>
      <c r="X20" s="64">
        <v>0</v>
      </c>
      <c r="Y20" s="44"/>
      <c r="Z20" s="60">
        <f t="shared" si="1"/>
        <v>60</v>
      </c>
      <c r="AA20" s="135">
        <f t="shared" si="2"/>
        <v>3</v>
      </c>
    </row>
    <row r="21" spans="1:27" ht="15">
      <c r="A21" s="16">
        <v>9</v>
      </c>
      <c r="B21" s="286" t="s">
        <v>320</v>
      </c>
      <c r="C21" s="273" t="s">
        <v>319</v>
      </c>
      <c r="D21" s="30">
        <v>30</v>
      </c>
      <c r="E21" s="65"/>
      <c r="F21" s="31">
        <v>30</v>
      </c>
      <c r="G21" s="31"/>
      <c r="H21" s="31"/>
      <c r="I21" s="31"/>
      <c r="J21" s="31"/>
      <c r="K21" s="37"/>
      <c r="L21" s="44">
        <f t="shared" si="0"/>
        <v>60</v>
      </c>
      <c r="M21" s="59">
        <v>4</v>
      </c>
      <c r="N21" s="33" t="s">
        <v>3</v>
      </c>
      <c r="O21" s="41"/>
      <c r="P21" s="42"/>
      <c r="Q21" s="42"/>
      <c r="R21" s="68"/>
      <c r="S21" s="42"/>
      <c r="T21" s="42"/>
      <c r="U21" s="42"/>
      <c r="V21" s="43"/>
      <c r="W21" s="44">
        <f t="shared" si="3"/>
        <v>0</v>
      </c>
      <c r="X21" s="64">
        <v>0</v>
      </c>
      <c r="Y21" s="44"/>
      <c r="Z21" s="60">
        <f t="shared" si="1"/>
        <v>60</v>
      </c>
      <c r="AA21" s="135">
        <f t="shared" si="2"/>
        <v>4</v>
      </c>
    </row>
    <row r="22" spans="1:27" ht="18" customHeight="1">
      <c r="A22" s="16">
        <v>10</v>
      </c>
      <c r="B22" s="286" t="s">
        <v>370</v>
      </c>
      <c r="C22" s="273" t="s">
        <v>469</v>
      </c>
      <c r="D22" s="30">
        <v>15</v>
      </c>
      <c r="E22" s="65"/>
      <c r="F22" s="31">
        <v>20</v>
      </c>
      <c r="G22" s="31"/>
      <c r="H22" s="31"/>
      <c r="I22" s="31"/>
      <c r="J22" s="31"/>
      <c r="K22" s="37"/>
      <c r="L22" s="44">
        <f t="shared" si="0"/>
        <v>35</v>
      </c>
      <c r="M22" s="59">
        <v>1</v>
      </c>
      <c r="N22" s="44" t="s">
        <v>4</v>
      </c>
      <c r="O22" s="41">
        <v>15</v>
      </c>
      <c r="P22" s="42"/>
      <c r="Q22" s="42"/>
      <c r="R22" s="42">
        <v>10</v>
      </c>
      <c r="S22" s="42"/>
      <c r="T22" s="42"/>
      <c r="U22" s="42"/>
      <c r="V22" s="43"/>
      <c r="W22" s="44">
        <f t="shared" si="3"/>
        <v>25</v>
      </c>
      <c r="X22" s="64">
        <v>1</v>
      </c>
      <c r="Y22" s="44" t="s">
        <v>4</v>
      </c>
      <c r="Z22" s="60">
        <f t="shared" si="1"/>
        <v>60</v>
      </c>
      <c r="AA22" s="135">
        <f t="shared" si="2"/>
        <v>2</v>
      </c>
    </row>
    <row r="23" spans="1:27" ht="15">
      <c r="A23" s="16">
        <v>11</v>
      </c>
      <c r="B23" s="248" t="s">
        <v>350</v>
      </c>
      <c r="C23" s="273" t="s">
        <v>423</v>
      </c>
      <c r="D23" s="30">
        <v>15</v>
      </c>
      <c r="E23" s="65"/>
      <c r="F23" s="31">
        <v>15</v>
      </c>
      <c r="G23" s="31"/>
      <c r="H23" s="31"/>
      <c r="I23" s="31"/>
      <c r="J23" s="31"/>
      <c r="K23" s="37"/>
      <c r="L23" s="44">
        <f>SUM(D23:K23)</f>
        <v>30</v>
      </c>
      <c r="M23" s="59">
        <v>2</v>
      </c>
      <c r="N23" s="44" t="s">
        <v>4</v>
      </c>
      <c r="O23" s="41">
        <v>15</v>
      </c>
      <c r="P23" s="42"/>
      <c r="Q23" s="42">
        <v>15</v>
      </c>
      <c r="R23" s="42"/>
      <c r="S23" s="42"/>
      <c r="T23" s="42"/>
      <c r="U23" s="42"/>
      <c r="V23" s="43"/>
      <c r="W23" s="44">
        <f t="shared" si="3"/>
        <v>30</v>
      </c>
      <c r="X23" s="64">
        <v>2</v>
      </c>
      <c r="Y23" s="33" t="s">
        <v>3</v>
      </c>
      <c r="Z23" s="60">
        <f t="shared" si="1"/>
        <v>60</v>
      </c>
      <c r="AA23" s="135">
        <f t="shared" si="2"/>
        <v>4</v>
      </c>
    </row>
    <row r="24" spans="1:27" ht="15">
      <c r="A24" s="16">
        <v>12</v>
      </c>
      <c r="B24" s="286" t="s">
        <v>381</v>
      </c>
      <c r="C24" s="273" t="s">
        <v>319</v>
      </c>
      <c r="D24" s="30"/>
      <c r="E24" s="65"/>
      <c r="F24" s="31"/>
      <c r="G24" s="31"/>
      <c r="H24" s="31"/>
      <c r="I24" s="31"/>
      <c r="J24" s="31"/>
      <c r="K24" s="38"/>
      <c r="L24" s="44">
        <f t="shared" si="0"/>
        <v>0</v>
      </c>
      <c r="M24" s="59">
        <v>0</v>
      </c>
      <c r="N24" s="44"/>
      <c r="O24" s="41">
        <v>15</v>
      </c>
      <c r="P24" s="42">
        <v>30</v>
      </c>
      <c r="Q24" s="42"/>
      <c r="R24" s="42"/>
      <c r="S24" s="42"/>
      <c r="T24" s="42"/>
      <c r="U24" s="42"/>
      <c r="V24" s="43"/>
      <c r="W24" s="44">
        <f t="shared" si="3"/>
        <v>45</v>
      </c>
      <c r="X24" s="64">
        <v>4</v>
      </c>
      <c r="Y24" s="33" t="s">
        <v>3</v>
      </c>
      <c r="Z24" s="60">
        <f t="shared" si="1"/>
        <v>45</v>
      </c>
      <c r="AA24" s="135">
        <f t="shared" si="2"/>
        <v>4</v>
      </c>
    </row>
    <row r="25" spans="1:27" ht="15">
      <c r="A25" s="16">
        <v>13</v>
      </c>
      <c r="B25" s="274" t="s">
        <v>382</v>
      </c>
      <c r="C25" s="273" t="s">
        <v>261</v>
      </c>
      <c r="D25" s="30">
        <v>15</v>
      </c>
      <c r="E25" s="65"/>
      <c r="F25" s="31">
        <v>15</v>
      </c>
      <c r="G25" s="31"/>
      <c r="H25" s="31"/>
      <c r="I25" s="31"/>
      <c r="J25" s="31"/>
      <c r="K25" s="37"/>
      <c r="L25" s="44">
        <f t="shared" si="0"/>
        <v>30</v>
      </c>
      <c r="M25" s="59">
        <v>2</v>
      </c>
      <c r="N25" s="44" t="s">
        <v>4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64">
        <v>0</v>
      </c>
      <c r="Y25" s="44"/>
      <c r="Z25" s="60">
        <f t="shared" si="1"/>
        <v>30</v>
      </c>
      <c r="AA25" s="135">
        <f t="shared" si="2"/>
        <v>2</v>
      </c>
    </row>
    <row r="26" spans="1:27" ht="15">
      <c r="A26" s="16">
        <v>14</v>
      </c>
      <c r="B26" s="248" t="s">
        <v>84</v>
      </c>
      <c r="C26" s="273" t="s">
        <v>85</v>
      </c>
      <c r="D26" s="30"/>
      <c r="E26" s="65"/>
      <c r="F26" s="31">
        <v>30</v>
      </c>
      <c r="G26" s="31"/>
      <c r="H26" s="66"/>
      <c r="I26" s="31"/>
      <c r="J26" s="31"/>
      <c r="K26" s="37"/>
      <c r="L26" s="44">
        <f t="shared" si="0"/>
        <v>30</v>
      </c>
      <c r="M26" s="59">
        <v>1</v>
      </c>
      <c r="N26" s="44" t="s">
        <v>4</v>
      </c>
      <c r="O26" s="41"/>
      <c r="P26" s="42"/>
      <c r="Q26" s="42">
        <v>30</v>
      </c>
      <c r="R26" s="67"/>
      <c r="S26" s="42"/>
      <c r="T26" s="42"/>
      <c r="U26" s="42"/>
      <c r="V26" s="43"/>
      <c r="W26" s="44">
        <f t="shared" si="3"/>
        <v>30</v>
      </c>
      <c r="X26" s="64">
        <v>1</v>
      </c>
      <c r="Y26" s="33" t="s">
        <v>3</v>
      </c>
      <c r="Z26" s="60">
        <f t="shared" si="1"/>
        <v>60</v>
      </c>
      <c r="AA26" s="135">
        <f t="shared" si="2"/>
        <v>2</v>
      </c>
    </row>
    <row r="27" spans="1:27" ht="15">
      <c r="A27" s="16">
        <v>15</v>
      </c>
      <c r="B27" s="248" t="s">
        <v>208</v>
      </c>
      <c r="C27" s="273"/>
      <c r="D27" s="30"/>
      <c r="E27" s="65"/>
      <c r="F27" s="31"/>
      <c r="G27" s="31"/>
      <c r="H27" s="31"/>
      <c r="I27" s="31"/>
      <c r="J27" s="31"/>
      <c r="K27" s="37"/>
      <c r="L27" s="44">
        <f t="shared" si="0"/>
        <v>0</v>
      </c>
      <c r="M27" s="59">
        <v>0</v>
      </c>
      <c r="N27" s="44"/>
      <c r="O27" s="41"/>
      <c r="P27" s="42">
        <v>30</v>
      </c>
      <c r="Q27" s="42"/>
      <c r="R27" s="67"/>
      <c r="S27" s="41"/>
      <c r="T27" s="42"/>
      <c r="U27" s="42"/>
      <c r="V27" s="43"/>
      <c r="W27" s="44">
        <f t="shared" si="3"/>
        <v>30</v>
      </c>
      <c r="X27" s="64">
        <v>6</v>
      </c>
      <c r="Y27" s="44" t="s">
        <v>4</v>
      </c>
      <c r="Z27" s="60">
        <f t="shared" si="1"/>
        <v>30</v>
      </c>
      <c r="AA27" s="135">
        <f t="shared" si="2"/>
        <v>6</v>
      </c>
    </row>
    <row r="28" spans="1:27" ht="15.75" thickBot="1">
      <c r="A28" s="16">
        <v>16</v>
      </c>
      <c r="B28" s="248" t="s">
        <v>55</v>
      </c>
      <c r="C28" s="273"/>
      <c r="D28" s="30"/>
      <c r="E28" s="65"/>
      <c r="F28" s="31"/>
      <c r="G28" s="31"/>
      <c r="H28" s="66"/>
      <c r="I28" s="31"/>
      <c r="J28" s="31"/>
      <c r="K28" s="37"/>
      <c r="L28" s="44">
        <f t="shared" si="0"/>
        <v>0</v>
      </c>
      <c r="M28" s="59">
        <v>0</v>
      </c>
      <c r="N28" s="44"/>
      <c r="O28" s="41">
        <v>150</v>
      </c>
      <c r="P28" s="42"/>
      <c r="Q28" s="42"/>
      <c r="R28" s="67"/>
      <c r="S28" s="42"/>
      <c r="T28" s="42"/>
      <c r="U28" s="42"/>
      <c r="V28" s="43"/>
      <c r="W28" s="44">
        <f>SUM(O28:V28)</f>
        <v>150</v>
      </c>
      <c r="X28" s="64">
        <v>10</v>
      </c>
      <c r="Y28" s="45" t="s">
        <v>4</v>
      </c>
      <c r="Z28" s="60">
        <f>SUM(D28:K28)+SUM(O28:V28)</f>
        <v>150</v>
      </c>
      <c r="AA28" s="135">
        <f t="shared" si="2"/>
        <v>10</v>
      </c>
    </row>
    <row r="29" spans="1:27" ht="15.75" thickBot="1">
      <c r="A29" s="19"/>
      <c r="B29" s="230" t="s">
        <v>5</v>
      </c>
      <c r="C29" s="250"/>
      <c r="D29" s="48">
        <f t="shared" ref="D29:K29" si="4">SUM(D13:D28)</f>
        <v>205</v>
      </c>
      <c r="E29" s="48">
        <f t="shared" si="4"/>
        <v>30</v>
      </c>
      <c r="F29" s="48">
        <f t="shared" si="4"/>
        <v>190</v>
      </c>
      <c r="G29" s="48">
        <f t="shared" si="4"/>
        <v>0</v>
      </c>
      <c r="H29" s="48">
        <f t="shared" si="4"/>
        <v>0</v>
      </c>
      <c r="I29" s="48">
        <f t="shared" si="4"/>
        <v>0</v>
      </c>
      <c r="J29" s="48">
        <f t="shared" si="4"/>
        <v>0</v>
      </c>
      <c r="K29" s="48">
        <f t="shared" si="4"/>
        <v>0</v>
      </c>
      <c r="L29" s="48">
        <f>SUM(D29:K29)</f>
        <v>425</v>
      </c>
      <c r="M29" s="48">
        <f>SUM(M13:M28)</f>
        <v>27</v>
      </c>
      <c r="N29" s="228"/>
      <c r="O29" s="48">
        <f t="shared" ref="O29:V29" si="5">SUM(O13:O28)</f>
        <v>240</v>
      </c>
      <c r="P29" s="48">
        <f t="shared" si="5"/>
        <v>105</v>
      </c>
      <c r="Q29" s="48">
        <f t="shared" si="5"/>
        <v>75</v>
      </c>
      <c r="R29" s="48">
        <f t="shared" si="5"/>
        <v>10</v>
      </c>
      <c r="S29" s="48">
        <f t="shared" si="5"/>
        <v>0</v>
      </c>
      <c r="T29" s="48">
        <f t="shared" si="5"/>
        <v>0</v>
      </c>
      <c r="U29" s="48">
        <f t="shared" si="5"/>
        <v>0</v>
      </c>
      <c r="V29" s="48">
        <f t="shared" si="5"/>
        <v>0</v>
      </c>
      <c r="W29" s="48">
        <f>SUM(O29:V29)</f>
        <v>430</v>
      </c>
      <c r="X29" s="48">
        <f>SUM(X13:X28)</f>
        <v>33</v>
      </c>
      <c r="Y29" s="46"/>
      <c r="Z29" s="117">
        <f t="shared" si="1"/>
        <v>855</v>
      </c>
      <c r="AA29" s="162">
        <f t="shared" si="2"/>
        <v>60</v>
      </c>
    </row>
    <row r="30" spans="1:27" ht="15.75" thickBot="1">
      <c r="A30" s="22"/>
      <c r="B30" s="252" t="s">
        <v>1</v>
      </c>
      <c r="C30" s="253"/>
      <c r="D30" s="519">
        <f>SUM(D29:K29)</f>
        <v>425</v>
      </c>
      <c r="E30" s="520"/>
      <c r="F30" s="520"/>
      <c r="G30" s="520"/>
      <c r="H30" s="520"/>
      <c r="I30" s="520"/>
      <c r="J30" s="520"/>
      <c r="K30" s="521"/>
      <c r="L30" s="227"/>
      <c r="M30" s="148"/>
      <c r="N30" s="226"/>
      <c r="O30" s="522">
        <f>SUM(O29:V29)</f>
        <v>430</v>
      </c>
      <c r="P30" s="520"/>
      <c r="Q30" s="520"/>
      <c r="R30" s="520"/>
      <c r="S30" s="520"/>
      <c r="T30" s="520"/>
      <c r="U30" s="520"/>
      <c r="V30" s="523"/>
      <c r="W30" s="46">
        <f>SUM(O30:V30)</f>
        <v>430</v>
      </c>
      <c r="X30" s="227"/>
      <c r="Y30" s="148"/>
      <c r="Z30" s="72"/>
      <c r="AA30" s="137">
        <f t="shared" si="2"/>
        <v>0</v>
      </c>
    </row>
    <row r="31" spans="1:27" ht="15.75" thickBot="1">
      <c r="A31" s="19"/>
      <c r="B31" s="230" t="s">
        <v>36</v>
      </c>
      <c r="C31" s="250"/>
      <c r="D31" s="524">
        <f>D30-K29</f>
        <v>425</v>
      </c>
      <c r="E31" s="525"/>
      <c r="F31" s="525"/>
      <c r="G31" s="525"/>
      <c r="H31" s="525"/>
      <c r="I31" s="525"/>
      <c r="J31" s="525"/>
      <c r="K31" s="526"/>
      <c r="L31" s="48"/>
      <c r="M31" s="48"/>
      <c r="N31" s="48"/>
      <c r="O31" s="524">
        <f>O30-V29</f>
        <v>430</v>
      </c>
      <c r="P31" s="525"/>
      <c r="Q31" s="525"/>
      <c r="R31" s="525"/>
      <c r="S31" s="525"/>
      <c r="T31" s="525"/>
      <c r="U31" s="525"/>
      <c r="V31" s="526"/>
      <c r="W31" s="48"/>
      <c r="X31" s="48"/>
      <c r="Y31" s="48"/>
      <c r="Z31" s="47"/>
      <c r="AA31" s="138">
        <f t="shared" si="2"/>
        <v>0</v>
      </c>
    </row>
    <row r="32" spans="1:27" ht="15">
      <c r="A32" s="1"/>
      <c r="B32" s="151" t="s">
        <v>6</v>
      </c>
      <c r="C32" s="15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1:27" ht="15.75" thickBot="1">
      <c r="B34" s="1" t="s">
        <v>451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ht="15" thickBot="1">
      <c r="A35" s="557" t="s">
        <v>0</v>
      </c>
      <c r="B35" s="516" t="s">
        <v>9</v>
      </c>
      <c r="C35" s="527" t="s">
        <v>8</v>
      </c>
      <c r="D35" s="517" t="s">
        <v>1</v>
      </c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08" t="s">
        <v>35</v>
      </c>
      <c r="AA35" s="505" t="s">
        <v>10</v>
      </c>
    </row>
    <row r="36" spans="1:27" ht="15" thickBot="1">
      <c r="A36" s="557"/>
      <c r="B36" s="516"/>
      <c r="C36" s="528"/>
      <c r="D36" s="515" t="s">
        <v>53</v>
      </c>
      <c r="E36" s="511"/>
      <c r="F36" s="511"/>
      <c r="G36" s="511"/>
      <c r="H36" s="511"/>
      <c r="I36" s="511"/>
      <c r="J36" s="511"/>
      <c r="K36" s="511"/>
      <c r="L36" s="511"/>
      <c r="M36" s="511"/>
      <c r="N36" s="231"/>
      <c r="O36" s="510" t="s">
        <v>54</v>
      </c>
      <c r="P36" s="511"/>
      <c r="Q36" s="511"/>
      <c r="R36" s="511"/>
      <c r="S36" s="511"/>
      <c r="T36" s="511"/>
      <c r="U36" s="511"/>
      <c r="V36" s="510"/>
      <c r="W36" s="511"/>
      <c r="X36" s="511"/>
      <c r="Y36" s="511"/>
      <c r="Z36" s="539"/>
      <c r="AA36" s="540"/>
    </row>
    <row r="37" spans="1:27" ht="103.5" thickBot="1">
      <c r="A37" s="557"/>
      <c r="B37" s="516"/>
      <c r="C37" s="529"/>
      <c r="D37" s="140" t="s">
        <v>15</v>
      </c>
      <c r="E37" s="140" t="s">
        <v>16</v>
      </c>
      <c r="F37" s="140" t="s">
        <v>17</v>
      </c>
      <c r="G37" s="140" t="s">
        <v>18</v>
      </c>
      <c r="H37" s="140" t="s">
        <v>19</v>
      </c>
      <c r="I37" s="140" t="s">
        <v>20</v>
      </c>
      <c r="J37" s="140" t="s">
        <v>21</v>
      </c>
      <c r="K37" s="141" t="s">
        <v>33</v>
      </c>
      <c r="L37" s="140" t="s">
        <v>32</v>
      </c>
      <c r="M37" s="159" t="s">
        <v>2</v>
      </c>
      <c r="N37" s="229" t="s">
        <v>37</v>
      </c>
      <c r="O37" s="140" t="s">
        <v>15</v>
      </c>
      <c r="P37" s="140" t="s">
        <v>16</v>
      </c>
      <c r="Q37" s="140" t="s">
        <v>17</v>
      </c>
      <c r="R37" s="142" t="s">
        <v>18</v>
      </c>
      <c r="S37" s="142" t="s">
        <v>19</v>
      </c>
      <c r="T37" s="142" t="s">
        <v>20</v>
      </c>
      <c r="U37" s="142" t="s">
        <v>21</v>
      </c>
      <c r="V37" s="140" t="s">
        <v>38</v>
      </c>
      <c r="W37" s="142" t="s">
        <v>32</v>
      </c>
      <c r="X37" s="159" t="s">
        <v>2</v>
      </c>
      <c r="Y37" s="229" t="s">
        <v>37</v>
      </c>
      <c r="Z37" s="539"/>
      <c r="AA37" s="541"/>
    </row>
    <row r="38" spans="1:27" ht="15">
      <c r="A38" s="51">
        <v>1</v>
      </c>
      <c r="B38" s="282" t="s">
        <v>383</v>
      </c>
      <c r="C38" s="258" t="s">
        <v>76</v>
      </c>
      <c r="D38" s="87"/>
      <c r="E38" s="55"/>
      <c r="F38" s="55"/>
      <c r="G38" s="55"/>
      <c r="H38" s="55"/>
      <c r="I38" s="55"/>
      <c r="J38" s="55"/>
      <c r="K38" s="62"/>
      <c r="L38" s="84">
        <f t="shared" ref="L38:L45" si="6">SUM(D38:K38)</f>
        <v>0</v>
      </c>
      <c r="M38" s="63">
        <v>0</v>
      </c>
      <c r="N38" s="44"/>
      <c r="O38" s="54">
        <v>15</v>
      </c>
      <c r="P38" s="55"/>
      <c r="Q38" s="55"/>
      <c r="R38" s="56"/>
      <c r="S38" s="56"/>
      <c r="T38" s="56"/>
      <c r="U38" s="56"/>
      <c r="V38" s="57"/>
      <c r="W38" s="53">
        <f t="shared" ref="W38:W55" si="7">SUM(O38:V38)</f>
        <v>15</v>
      </c>
      <c r="X38" s="64">
        <v>1</v>
      </c>
      <c r="Y38" s="44" t="s">
        <v>4</v>
      </c>
      <c r="Z38" s="58">
        <f t="shared" ref="Z38:Z45" si="8">SUM(D38:K38)+SUM(O38:V38)</f>
        <v>15</v>
      </c>
      <c r="AA38" s="134">
        <f t="shared" ref="AA38:AA53" si="9">SUM(M38+X38)</f>
        <v>1</v>
      </c>
    </row>
    <row r="39" spans="1:27" ht="16.5" customHeight="1">
      <c r="A39" s="16">
        <v>2</v>
      </c>
      <c r="B39" s="261" t="s">
        <v>384</v>
      </c>
      <c r="C39" s="260" t="s">
        <v>114</v>
      </c>
      <c r="D39" s="30"/>
      <c r="E39" s="65"/>
      <c r="F39" s="31"/>
      <c r="G39" s="31"/>
      <c r="H39" s="31"/>
      <c r="I39" s="31"/>
      <c r="J39" s="31"/>
      <c r="K39" s="37"/>
      <c r="L39" s="44">
        <f t="shared" si="6"/>
        <v>0</v>
      </c>
      <c r="M39" s="63">
        <v>0</v>
      </c>
      <c r="N39" s="44"/>
      <c r="O39" s="41">
        <v>5</v>
      </c>
      <c r="P39" s="42"/>
      <c r="Q39" s="42">
        <v>10</v>
      </c>
      <c r="R39" s="42"/>
      <c r="S39" s="42"/>
      <c r="T39" s="42"/>
      <c r="U39" s="42"/>
      <c r="V39" s="43"/>
      <c r="W39" s="44">
        <f t="shared" si="7"/>
        <v>15</v>
      </c>
      <c r="X39" s="64">
        <v>1</v>
      </c>
      <c r="Y39" s="44" t="s">
        <v>4</v>
      </c>
      <c r="Z39" s="60">
        <f t="shared" si="8"/>
        <v>15</v>
      </c>
      <c r="AA39" s="135">
        <f t="shared" si="9"/>
        <v>1</v>
      </c>
    </row>
    <row r="40" spans="1:27" ht="30">
      <c r="A40" s="16">
        <v>3</v>
      </c>
      <c r="B40" s="261" t="s">
        <v>385</v>
      </c>
      <c r="C40" s="260" t="s">
        <v>462</v>
      </c>
      <c r="D40" s="30"/>
      <c r="E40" s="65"/>
      <c r="F40" s="31"/>
      <c r="G40" s="31"/>
      <c r="H40" s="31"/>
      <c r="I40" s="31"/>
      <c r="J40" s="31"/>
      <c r="K40" s="37"/>
      <c r="L40" s="44">
        <f t="shared" si="6"/>
        <v>0</v>
      </c>
      <c r="M40" s="63">
        <v>0</v>
      </c>
      <c r="N40" s="44"/>
      <c r="O40" s="41">
        <v>15</v>
      </c>
      <c r="P40" s="42"/>
      <c r="Q40" s="42"/>
      <c r="R40" s="42"/>
      <c r="S40" s="42"/>
      <c r="T40" s="42"/>
      <c r="U40" s="42"/>
      <c r="V40" s="43"/>
      <c r="W40" s="44">
        <f t="shared" si="7"/>
        <v>15</v>
      </c>
      <c r="X40" s="64">
        <v>1</v>
      </c>
      <c r="Y40" s="44" t="s">
        <v>4</v>
      </c>
      <c r="Z40" s="60">
        <f t="shared" si="8"/>
        <v>15</v>
      </c>
      <c r="AA40" s="135">
        <f t="shared" si="9"/>
        <v>1</v>
      </c>
    </row>
    <row r="41" spans="1:27" ht="39" customHeight="1">
      <c r="A41" s="16">
        <v>4</v>
      </c>
      <c r="B41" s="261" t="s">
        <v>386</v>
      </c>
      <c r="C41" s="260" t="s">
        <v>134</v>
      </c>
      <c r="D41" s="30"/>
      <c r="E41" s="65"/>
      <c r="F41" s="31"/>
      <c r="G41" s="31"/>
      <c r="H41" s="31"/>
      <c r="I41" s="31"/>
      <c r="J41" s="31"/>
      <c r="K41" s="37"/>
      <c r="L41" s="44">
        <f t="shared" si="6"/>
        <v>0</v>
      </c>
      <c r="M41" s="63">
        <v>0</v>
      </c>
      <c r="N41" s="44"/>
      <c r="O41" s="41">
        <v>15</v>
      </c>
      <c r="P41" s="42"/>
      <c r="Q41" s="42"/>
      <c r="R41" s="42"/>
      <c r="S41" s="42"/>
      <c r="T41" s="42"/>
      <c r="U41" s="42"/>
      <c r="V41" s="43"/>
      <c r="W41" s="44">
        <f t="shared" si="7"/>
        <v>15</v>
      </c>
      <c r="X41" s="64">
        <v>1</v>
      </c>
      <c r="Y41" s="44" t="s">
        <v>4</v>
      </c>
      <c r="Z41" s="60">
        <f t="shared" si="8"/>
        <v>15</v>
      </c>
      <c r="AA41" s="135">
        <f t="shared" si="9"/>
        <v>1</v>
      </c>
    </row>
    <row r="42" spans="1:27" ht="28.5">
      <c r="A42" s="16">
        <v>5</v>
      </c>
      <c r="B42" s="261" t="s">
        <v>387</v>
      </c>
      <c r="C42" s="260" t="s">
        <v>134</v>
      </c>
      <c r="D42" s="30"/>
      <c r="E42" s="65"/>
      <c r="F42" s="31"/>
      <c r="G42" s="31"/>
      <c r="H42" s="31"/>
      <c r="I42" s="31"/>
      <c r="J42" s="31"/>
      <c r="K42" s="37"/>
      <c r="L42" s="44">
        <f t="shared" si="6"/>
        <v>0</v>
      </c>
      <c r="M42" s="63">
        <v>0</v>
      </c>
      <c r="N42" s="44"/>
      <c r="O42" s="41">
        <v>15</v>
      </c>
      <c r="P42" s="42"/>
      <c r="Q42" s="42"/>
      <c r="R42" s="42"/>
      <c r="S42" s="42"/>
      <c r="T42" s="42"/>
      <c r="U42" s="42"/>
      <c r="V42" s="43"/>
      <c r="W42" s="44">
        <f t="shared" si="7"/>
        <v>15</v>
      </c>
      <c r="X42" s="64">
        <v>1</v>
      </c>
      <c r="Y42" s="44" t="s">
        <v>4</v>
      </c>
      <c r="Z42" s="60">
        <f t="shared" si="8"/>
        <v>15</v>
      </c>
      <c r="AA42" s="135">
        <f t="shared" si="9"/>
        <v>1</v>
      </c>
    </row>
    <row r="43" spans="1:27" ht="15">
      <c r="A43" s="16">
        <v>6</v>
      </c>
      <c r="B43" s="261" t="s">
        <v>186</v>
      </c>
      <c r="C43" s="260" t="s">
        <v>79</v>
      </c>
      <c r="D43" s="30"/>
      <c r="E43" s="65"/>
      <c r="F43" s="31"/>
      <c r="G43" s="31"/>
      <c r="H43" s="31"/>
      <c r="I43" s="31"/>
      <c r="J43" s="31"/>
      <c r="K43" s="37"/>
      <c r="L43" s="44">
        <f t="shared" si="6"/>
        <v>0</v>
      </c>
      <c r="M43" s="63">
        <v>0</v>
      </c>
      <c r="N43" s="44"/>
      <c r="O43" s="41">
        <v>15</v>
      </c>
      <c r="P43" s="42"/>
      <c r="Q43" s="42"/>
      <c r="R43" s="42"/>
      <c r="S43" s="42"/>
      <c r="T43" s="42"/>
      <c r="U43" s="42"/>
      <c r="V43" s="43"/>
      <c r="W43" s="44">
        <f t="shared" si="7"/>
        <v>15</v>
      </c>
      <c r="X43" s="64">
        <v>1</v>
      </c>
      <c r="Y43" s="44" t="s">
        <v>4</v>
      </c>
      <c r="Z43" s="60">
        <f t="shared" si="8"/>
        <v>15</v>
      </c>
      <c r="AA43" s="135">
        <f t="shared" si="9"/>
        <v>1</v>
      </c>
    </row>
    <row r="44" spans="1:27" ht="15">
      <c r="A44" s="16">
        <v>7</v>
      </c>
      <c r="B44" s="261" t="s">
        <v>389</v>
      </c>
      <c r="C44" s="260" t="s">
        <v>388</v>
      </c>
      <c r="D44" s="30"/>
      <c r="E44" s="65"/>
      <c r="F44" s="31"/>
      <c r="G44" s="31"/>
      <c r="H44" s="31"/>
      <c r="I44" s="31"/>
      <c r="J44" s="31"/>
      <c r="K44" s="37"/>
      <c r="L44" s="44">
        <f t="shared" si="6"/>
        <v>0</v>
      </c>
      <c r="M44" s="63">
        <v>0</v>
      </c>
      <c r="N44" s="44"/>
      <c r="O44" s="41">
        <v>15</v>
      </c>
      <c r="P44" s="42"/>
      <c r="Q44" s="42"/>
      <c r="R44" s="42"/>
      <c r="S44" s="42"/>
      <c r="T44" s="42"/>
      <c r="U44" s="42"/>
      <c r="V44" s="43"/>
      <c r="W44" s="44">
        <f t="shared" si="7"/>
        <v>15</v>
      </c>
      <c r="X44" s="64">
        <v>1</v>
      </c>
      <c r="Y44" s="44" t="s">
        <v>4</v>
      </c>
      <c r="Z44" s="60">
        <f t="shared" si="8"/>
        <v>15</v>
      </c>
      <c r="AA44" s="135">
        <f t="shared" si="9"/>
        <v>1</v>
      </c>
    </row>
    <row r="45" spans="1:27" ht="28.5">
      <c r="A45" s="16">
        <v>8</v>
      </c>
      <c r="B45" s="261" t="s">
        <v>196</v>
      </c>
      <c r="C45" s="260" t="s">
        <v>106</v>
      </c>
      <c r="D45" s="30"/>
      <c r="E45" s="65"/>
      <c r="F45" s="31"/>
      <c r="G45" s="31"/>
      <c r="H45" s="31"/>
      <c r="I45" s="31"/>
      <c r="J45" s="31"/>
      <c r="K45" s="37"/>
      <c r="L45" s="44">
        <f t="shared" si="6"/>
        <v>0</v>
      </c>
      <c r="M45" s="63">
        <v>0</v>
      </c>
      <c r="N45" s="44"/>
      <c r="O45" s="41">
        <v>15</v>
      </c>
      <c r="P45" s="42"/>
      <c r="Q45" s="42"/>
      <c r="R45" s="42"/>
      <c r="S45" s="42"/>
      <c r="T45" s="42"/>
      <c r="U45" s="42"/>
      <c r="V45" s="43"/>
      <c r="W45" s="44">
        <f t="shared" si="7"/>
        <v>15</v>
      </c>
      <c r="X45" s="64">
        <v>1</v>
      </c>
      <c r="Y45" s="44" t="s">
        <v>4</v>
      </c>
      <c r="Z45" s="60">
        <f t="shared" si="8"/>
        <v>15</v>
      </c>
      <c r="AA45" s="135">
        <f t="shared" si="9"/>
        <v>1</v>
      </c>
    </row>
    <row r="46" spans="1:27" ht="28.5">
      <c r="A46" s="16">
        <v>9</v>
      </c>
      <c r="B46" s="261" t="s">
        <v>390</v>
      </c>
      <c r="C46" s="260" t="s">
        <v>106</v>
      </c>
      <c r="D46" s="30"/>
      <c r="E46" s="65"/>
      <c r="F46" s="31"/>
      <c r="G46" s="31"/>
      <c r="H46" s="31"/>
      <c r="I46" s="31"/>
      <c r="J46" s="31"/>
      <c r="K46" s="37"/>
      <c r="L46" s="44">
        <f t="shared" ref="L46:L53" si="10">SUM(D46:K46)</f>
        <v>0</v>
      </c>
      <c r="M46" s="63">
        <v>0</v>
      </c>
      <c r="N46" s="44"/>
      <c r="O46" s="41">
        <v>15</v>
      </c>
      <c r="P46" s="42"/>
      <c r="Q46" s="42"/>
      <c r="R46" s="42"/>
      <c r="S46" s="42"/>
      <c r="T46" s="42"/>
      <c r="U46" s="42"/>
      <c r="V46" s="43"/>
      <c r="W46" s="44">
        <f t="shared" si="7"/>
        <v>15</v>
      </c>
      <c r="X46" s="64">
        <v>1</v>
      </c>
      <c r="Y46" s="44" t="s">
        <v>4</v>
      </c>
      <c r="Z46" s="60">
        <f t="shared" ref="Z46:Z53" si="11">SUM(D46:K46)+SUM(O46:V46)</f>
        <v>15</v>
      </c>
      <c r="AA46" s="135">
        <f t="shared" si="9"/>
        <v>1</v>
      </c>
    </row>
    <row r="47" spans="1:27" ht="15">
      <c r="A47" s="16">
        <v>10</v>
      </c>
      <c r="B47" s="261" t="s">
        <v>391</v>
      </c>
      <c r="C47" s="260" t="s">
        <v>392</v>
      </c>
      <c r="D47" s="30"/>
      <c r="E47" s="65"/>
      <c r="F47" s="31"/>
      <c r="G47" s="31"/>
      <c r="H47" s="31"/>
      <c r="I47" s="31"/>
      <c r="J47" s="31"/>
      <c r="K47" s="37"/>
      <c r="L47" s="44">
        <f t="shared" si="10"/>
        <v>0</v>
      </c>
      <c r="M47" s="63">
        <v>0</v>
      </c>
      <c r="N47" s="44"/>
      <c r="O47" s="41">
        <v>15</v>
      </c>
      <c r="P47" s="42"/>
      <c r="Q47" s="42"/>
      <c r="R47" s="42"/>
      <c r="S47" s="42"/>
      <c r="T47" s="42"/>
      <c r="U47" s="42"/>
      <c r="V47" s="43"/>
      <c r="W47" s="44">
        <f t="shared" si="7"/>
        <v>15</v>
      </c>
      <c r="X47" s="64">
        <v>1</v>
      </c>
      <c r="Y47" s="44" t="s">
        <v>4</v>
      </c>
      <c r="Z47" s="60">
        <f t="shared" si="11"/>
        <v>15</v>
      </c>
      <c r="AA47" s="135">
        <f t="shared" si="9"/>
        <v>1</v>
      </c>
    </row>
    <row r="48" spans="1:27" ht="28.5">
      <c r="A48" s="16">
        <v>11</v>
      </c>
      <c r="B48" s="261" t="s">
        <v>393</v>
      </c>
      <c r="C48" s="260" t="s">
        <v>73</v>
      </c>
      <c r="D48" s="30"/>
      <c r="E48" s="65"/>
      <c r="F48" s="31"/>
      <c r="G48" s="31"/>
      <c r="H48" s="31"/>
      <c r="I48" s="31"/>
      <c r="J48" s="31"/>
      <c r="K48" s="37"/>
      <c r="L48" s="44">
        <f t="shared" si="10"/>
        <v>0</v>
      </c>
      <c r="M48" s="63">
        <v>0</v>
      </c>
      <c r="N48" s="44"/>
      <c r="O48" s="41">
        <v>15</v>
      </c>
      <c r="P48" s="42"/>
      <c r="Q48" s="42"/>
      <c r="R48" s="42"/>
      <c r="S48" s="42"/>
      <c r="T48" s="42"/>
      <c r="U48" s="42"/>
      <c r="V48" s="43"/>
      <c r="W48" s="44">
        <f t="shared" si="7"/>
        <v>15</v>
      </c>
      <c r="X48" s="64">
        <v>1</v>
      </c>
      <c r="Y48" s="44" t="s">
        <v>4</v>
      </c>
      <c r="Z48" s="60">
        <f t="shared" si="11"/>
        <v>15</v>
      </c>
      <c r="AA48" s="135">
        <f t="shared" si="9"/>
        <v>1</v>
      </c>
    </row>
    <row r="49" spans="1:27" ht="30">
      <c r="A49" s="16">
        <v>12</v>
      </c>
      <c r="B49" s="261" t="s">
        <v>341</v>
      </c>
      <c r="C49" s="260" t="s">
        <v>609</v>
      </c>
      <c r="D49" s="30"/>
      <c r="E49" s="65"/>
      <c r="F49" s="31"/>
      <c r="G49" s="31"/>
      <c r="H49" s="31"/>
      <c r="I49" s="31"/>
      <c r="J49" s="31"/>
      <c r="K49" s="37"/>
      <c r="L49" s="44">
        <f t="shared" si="10"/>
        <v>0</v>
      </c>
      <c r="M49" s="63">
        <v>0</v>
      </c>
      <c r="N49" s="44"/>
      <c r="O49" s="41">
        <v>15</v>
      </c>
      <c r="P49" s="42"/>
      <c r="Q49" s="42"/>
      <c r="R49" s="42"/>
      <c r="S49" s="42"/>
      <c r="T49" s="42"/>
      <c r="U49" s="42"/>
      <c r="V49" s="43"/>
      <c r="W49" s="44">
        <f t="shared" si="7"/>
        <v>15</v>
      </c>
      <c r="X49" s="64">
        <v>1</v>
      </c>
      <c r="Y49" s="44" t="s">
        <v>4</v>
      </c>
      <c r="Z49" s="60">
        <f t="shared" si="11"/>
        <v>15</v>
      </c>
      <c r="AA49" s="135">
        <f t="shared" si="9"/>
        <v>1</v>
      </c>
    </row>
    <row r="50" spans="1:27" ht="42.75">
      <c r="A50" s="16">
        <v>13</v>
      </c>
      <c r="B50" s="261" t="s">
        <v>394</v>
      </c>
      <c r="C50" s="260" t="s">
        <v>395</v>
      </c>
      <c r="D50" s="30"/>
      <c r="E50" s="65"/>
      <c r="F50" s="31"/>
      <c r="G50" s="31"/>
      <c r="H50" s="31"/>
      <c r="I50" s="31"/>
      <c r="J50" s="31"/>
      <c r="K50" s="37"/>
      <c r="L50" s="44">
        <f t="shared" si="10"/>
        <v>0</v>
      </c>
      <c r="M50" s="63">
        <v>0</v>
      </c>
      <c r="N50" s="44"/>
      <c r="O50" s="41">
        <v>15</v>
      </c>
      <c r="P50" s="42"/>
      <c r="Q50" s="42"/>
      <c r="R50" s="42"/>
      <c r="S50" s="42"/>
      <c r="T50" s="42"/>
      <c r="U50" s="42"/>
      <c r="V50" s="43"/>
      <c r="W50" s="44">
        <f t="shared" si="7"/>
        <v>15</v>
      </c>
      <c r="X50" s="64">
        <v>1</v>
      </c>
      <c r="Y50" s="44" t="s">
        <v>4</v>
      </c>
      <c r="Z50" s="60">
        <f t="shared" si="11"/>
        <v>15</v>
      </c>
      <c r="AA50" s="135">
        <f t="shared" si="9"/>
        <v>1</v>
      </c>
    </row>
    <row r="51" spans="1:27" ht="28.5">
      <c r="A51" s="16">
        <v>14</v>
      </c>
      <c r="B51" s="261" t="s">
        <v>396</v>
      </c>
      <c r="C51" s="260" t="s">
        <v>42</v>
      </c>
      <c r="D51" s="30"/>
      <c r="E51" s="65"/>
      <c r="F51" s="31"/>
      <c r="G51" s="31"/>
      <c r="H51" s="31"/>
      <c r="I51" s="31"/>
      <c r="J51" s="31"/>
      <c r="K51" s="37"/>
      <c r="L51" s="44">
        <f t="shared" si="10"/>
        <v>0</v>
      </c>
      <c r="M51" s="63">
        <v>0</v>
      </c>
      <c r="N51" s="44"/>
      <c r="O51" s="41">
        <v>15</v>
      </c>
      <c r="P51" s="42"/>
      <c r="Q51" s="42"/>
      <c r="R51" s="42"/>
      <c r="S51" s="42"/>
      <c r="T51" s="42"/>
      <c r="U51" s="42"/>
      <c r="V51" s="43"/>
      <c r="W51" s="44">
        <f t="shared" si="7"/>
        <v>15</v>
      </c>
      <c r="X51" s="64">
        <v>1</v>
      </c>
      <c r="Y51" s="44" t="s">
        <v>4</v>
      </c>
      <c r="Z51" s="60">
        <f t="shared" si="11"/>
        <v>15</v>
      </c>
      <c r="AA51" s="135">
        <f t="shared" si="9"/>
        <v>1</v>
      </c>
    </row>
    <row r="52" spans="1:27" ht="28.5">
      <c r="A52" s="16">
        <v>15</v>
      </c>
      <c r="B52" s="261" t="s">
        <v>397</v>
      </c>
      <c r="C52" s="260" t="s">
        <v>460</v>
      </c>
      <c r="D52" s="30"/>
      <c r="E52" s="65"/>
      <c r="F52" s="31"/>
      <c r="G52" s="31"/>
      <c r="H52" s="31"/>
      <c r="I52" s="31"/>
      <c r="J52" s="31"/>
      <c r="K52" s="37"/>
      <c r="L52" s="44">
        <f t="shared" si="10"/>
        <v>0</v>
      </c>
      <c r="M52" s="63">
        <v>0</v>
      </c>
      <c r="N52" s="44"/>
      <c r="O52" s="41">
        <v>15</v>
      </c>
      <c r="P52" s="42"/>
      <c r="Q52" s="42"/>
      <c r="R52" s="42"/>
      <c r="S52" s="42"/>
      <c r="T52" s="42"/>
      <c r="U52" s="42"/>
      <c r="V52" s="43"/>
      <c r="W52" s="44">
        <f t="shared" si="7"/>
        <v>15</v>
      </c>
      <c r="X52" s="64">
        <v>1</v>
      </c>
      <c r="Y52" s="44" t="s">
        <v>4</v>
      </c>
      <c r="Z52" s="60">
        <f t="shared" si="11"/>
        <v>15</v>
      </c>
      <c r="AA52" s="135">
        <f t="shared" si="9"/>
        <v>1</v>
      </c>
    </row>
    <row r="53" spans="1:27" ht="28.5">
      <c r="A53" s="16">
        <v>16</v>
      </c>
      <c r="B53" s="261" t="s">
        <v>398</v>
      </c>
      <c r="C53" s="260" t="s">
        <v>608</v>
      </c>
      <c r="D53" s="30"/>
      <c r="E53" s="65"/>
      <c r="F53" s="31"/>
      <c r="G53" s="31"/>
      <c r="H53" s="31"/>
      <c r="I53" s="31"/>
      <c r="J53" s="31"/>
      <c r="K53" s="37"/>
      <c r="L53" s="44">
        <f t="shared" si="10"/>
        <v>0</v>
      </c>
      <c r="M53" s="63">
        <v>0</v>
      </c>
      <c r="N53" s="44"/>
      <c r="O53" s="41">
        <v>15</v>
      </c>
      <c r="P53" s="42"/>
      <c r="Q53" s="42"/>
      <c r="R53" s="42"/>
      <c r="S53" s="42"/>
      <c r="T53" s="42"/>
      <c r="U53" s="42"/>
      <c r="V53" s="43"/>
      <c r="W53" s="44">
        <f t="shared" si="7"/>
        <v>15</v>
      </c>
      <c r="X53" s="64">
        <v>1</v>
      </c>
      <c r="Y53" s="44" t="s">
        <v>4</v>
      </c>
      <c r="Z53" s="60">
        <f t="shared" si="11"/>
        <v>15</v>
      </c>
      <c r="AA53" s="135">
        <f t="shared" si="9"/>
        <v>1</v>
      </c>
    </row>
    <row r="54" spans="1:27" ht="28.5">
      <c r="A54" s="16">
        <v>17</v>
      </c>
      <c r="B54" s="261" t="s">
        <v>450</v>
      </c>
      <c r="C54" s="260" t="s">
        <v>469</v>
      </c>
      <c r="D54" s="30"/>
      <c r="E54" s="65"/>
      <c r="F54" s="31"/>
      <c r="G54" s="31"/>
      <c r="H54" s="31"/>
      <c r="I54" s="31"/>
      <c r="J54" s="31"/>
      <c r="K54" s="37"/>
      <c r="L54" s="44">
        <f>SUM(D54:K54)</f>
        <v>0</v>
      </c>
      <c r="M54" s="59">
        <v>0</v>
      </c>
      <c r="N54" s="44"/>
      <c r="O54" s="41">
        <v>15</v>
      </c>
      <c r="P54" s="42"/>
      <c r="Q54" s="42"/>
      <c r="R54" s="42"/>
      <c r="S54" s="42"/>
      <c r="T54" s="42"/>
      <c r="U54" s="42"/>
      <c r="V54" s="43"/>
      <c r="W54" s="44">
        <f t="shared" si="7"/>
        <v>15</v>
      </c>
      <c r="X54" s="33">
        <v>1</v>
      </c>
      <c r="Y54" s="44" t="s">
        <v>4</v>
      </c>
      <c r="Z54" s="60">
        <f>SUM(D54:K54)+SUM(O54:V54)</f>
        <v>15</v>
      </c>
      <c r="AA54" s="135">
        <f>SUM(M54+X54)</f>
        <v>1</v>
      </c>
    </row>
    <row r="55" spans="1:27" ht="26.25" customHeight="1">
      <c r="A55" s="16">
        <v>18</v>
      </c>
      <c r="B55" s="613" t="s">
        <v>467</v>
      </c>
      <c r="C55" s="260" t="s">
        <v>608</v>
      </c>
      <c r="D55" s="30"/>
      <c r="E55" s="65"/>
      <c r="F55" s="31"/>
      <c r="G55" s="31"/>
      <c r="H55" s="31"/>
      <c r="I55" s="31"/>
      <c r="J55" s="31"/>
      <c r="K55" s="37"/>
      <c r="L55" s="44">
        <f>SUM(D55:K55)</f>
        <v>0</v>
      </c>
      <c r="M55" s="59">
        <v>0</v>
      </c>
      <c r="N55" s="44"/>
      <c r="O55" s="41">
        <v>10</v>
      </c>
      <c r="P55" s="42"/>
      <c r="Q55" s="42">
        <v>5</v>
      </c>
      <c r="R55" s="42"/>
      <c r="S55" s="42"/>
      <c r="T55" s="42"/>
      <c r="U55" s="42"/>
      <c r="V55" s="43"/>
      <c r="W55" s="44">
        <f t="shared" si="7"/>
        <v>15</v>
      </c>
      <c r="X55" s="33">
        <v>1</v>
      </c>
      <c r="Y55" s="44" t="s">
        <v>4</v>
      </c>
      <c r="Z55" s="60">
        <f>SUM(D55:K55)+SUM(O55:V55)</f>
        <v>15</v>
      </c>
      <c r="AA55" s="135">
        <f>SUM(M55+X55)</f>
        <v>1</v>
      </c>
    </row>
    <row r="56" spans="1:27" ht="28.5">
      <c r="A56" s="16">
        <v>19</v>
      </c>
      <c r="B56" s="613" t="s">
        <v>490</v>
      </c>
      <c r="C56" s="260" t="s">
        <v>489</v>
      </c>
      <c r="D56" s="30"/>
      <c r="E56" s="65"/>
      <c r="F56" s="31"/>
      <c r="G56" s="31"/>
      <c r="H56" s="31"/>
      <c r="I56" s="31"/>
      <c r="J56" s="31"/>
      <c r="K56" s="37"/>
      <c r="L56" s="44">
        <f>SUM(D56:K56)</f>
        <v>0</v>
      </c>
      <c r="M56" s="59">
        <v>0</v>
      </c>
      <c r="N56" s="44"/>
      <c r="O56" s="41">
        <v>15</v>
      </c>
      <c r="P56" s="42"/>
      <c r="Q56" s="42"/>
      <c r="R56" s="42"/>
      <c r="S56" s="42"/>
      <c r="T56" s="42"/>
      <c r="U56" s="42"/>
      <c r="V56" s="43"/>
      <c r="W56" s="44">
        <f>SUM(O56:V56)</f>
        <v>15</v>
      </c>
      <c r="X56" s="33">
        <v>1</v>
      </c>
      <c r="Y56" s="44" t="s">
        <v>4</v>
      </c>
      <c r="Z56" s="60">
        <f>SUM(D56:K56)+SUM(O56:V56)</f>
        <v>15</v>
      </c>
      <c r="AA56" s="135">
        <f>SUM(M56+X56)</f>
        <v>1</v>
      </c>
    </row>
    <row r="58" spans="1:27" ht="15">
      <c r="M58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1:K31"/>
    <mergeCell ref="O31:V31"/>
    <mergeCell ref="AA10:AA12"/>
    <mergeCell ref="D11:M11"/>
    <mergeCell ref="O11:Y11"/>
    <mergeCell ref="D30:K30"/>
    <mergeCell ref="O30:V30"/>
    <mergeCell ref="Z10:Z12"/>
    <mergeCell ref="Z35:Z37"/>
    <mergeCell ref="AA35:AA37"/>
    <mergeCell ref="D36:M36"/>
    <mergeCell ref="O36:Y36"/>
    <mergeCell ref="A35:A37"/>
    <mergeCell ref="B35:B37"/>
    <mergeCell ref="C35:C37"/>
    <mergeCell ref="D35:Y35"/>
  </mergeCells>
  <phoneticPr fontId="37" type="noConversion"/>
  <printOptions horizontalCentered="1"/>
  <pageMargins left="0.62992125984251968" right="0.23622047244094491" top="0.55118110236220474" bottom="0.55118110236220474" header="0.31496062992125984" footer="0.31496062992125984"/>
  <pageSetup paperSize="9" scale="65" orientation="landscape" r:id="rId1"/>
  <rowBreaks count="1" manualBreakCount="1">
    <brk id="3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6"/>
  <sheetViews>
    <sheetView view="pageBreakPreview" topLeftCell="A55" zoomScaleNormal="100" zoomScaleSheetLayoutView="100" workbookViewId="0">
      <selection activeCell="J13" sqref="J13"/>
    </sheetView>
  </sheetViews>
  <sheetFormatPr defaultRowHeight="12.75"/>
  <cols>
    <col min="1" max="1" width="3.42578125" customWidth="1"/>
    <col min="2" max="2" width="42" customWidth="1"/>
    <col min="3" max="3" width="39" customWidth="1"/>
    <col min="4" max="4" width="5.140625" customWidth="1"/>
    <col min="5" max="5" width="4" customWidth="1"/>
    <col min="6" max="6" width="6.28515625" customWidth="1"/>
    <col min="7" max="7" width="4.7109375" customWidth="1"/>
    <col min="8" max="9" width="3.28515625" bestFit="1" customWidth="1"/>
    <col min="10" max="10" width="6.7109375" customWidth="1"/>
    <col min="11" max="11" width="3.28515625" bestFit="1" customWidth="1"/>
    <col min="12" max="12" width="5.85546875" customWidth="1"/>
    <col min="13" max="13" width="3.7109375" customWidth="1"/>
    <col min="15" max="15" width="5.5703125" customWidth="1"/>
    <col min="16" max="16" width="4.42578125" bestFit="1" customWidth="1"/>
    <col min="17" max="17" width="4.28515625" customWidth="1"/>
    <col min="18" max="18" width="4" customWidth="1"/>
    <col min="19" max="22" width="3.28515625" bestFit="1" customWidth="1"/>
    <col min="23" max="23" width="5.85546875" customWidth="1"/>
    <col min="24" max="24" width="4.28515625" customWidth="1"/>
    <col min="26" max="26" width="6.42578125" customWidth="1"/>
    <col min="27" max="27" width="4.42578125" customWidth="1"/>
  </cols>
  <sheetData>
    <row r="1" spans="1:27" ht="15">
      <c r="A1" s="347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60"/>
      <c r="AA1" s="160"/>
    </row>
    <row r="2" spans="1:27" ht="15">
      <c r="A2" s="348"/>
      <c r="B2" s="306" t="s">
        <v>12</v>
      </c>
      <c r="C2" s="307" t="s">
        <v>305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160"/>
      <c r="AA2" s="160"/>
    </row>
    <row r="3" spans="1:27" ht="18.75" customHeight="1">
      <c r="A3" s="348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160"/>
      <c r="AA3" s="160"/>
    </row>
    <row r="4" spans="1:27" ht="19.5" customHeight="1">
      <c r="A4" s="348"/>
      <c r="B4" s="306" t="s">
        <v>39</v>
      </c>
      <c r="C4" s="307" t="s">
        <v>206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60"/>
      <c r="AA4" s="160"/>
    </row>
    <row r="5" spans="1:27" ht="15.75" customHeight="1">
      <c r="A5" s="348"/>
      <c r="B5" s="306" t="s">
        <v>40</v>
      </c>
      <c r="C5" s="308" t="s">
        <v>207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0"/>
      <c r="AA5" s="160"/>
    </row>
    <row r="6" spans="1:27" ht="20.25" customHeight="1">
      <c r="A6" s="348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160"/>
      <c r="AA6" s="160"/>
    </row>
    <row r="7" spans="1:27" ht="18.75" customHeight="1">
      <c r="A7" s="348"/>
      <c r="B7" s="306" t="s">
        <v>13</v>
      </c>
      <c r="C7" s="307" t="s">
        <v>87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160"/>
      <c r="AA7" s="160"/>
    </row>
    <row r="8" spans="1:27" ht="24" customHeight="1" thickBot="1">
      <c r="A8" s="348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160"/>
      <c r="AA8" s="160"/>
    </row>
    <row r="9" spans="1:27" ht="15.75" thickBot="1">
      <c r="A9" s="34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160"/>
      <c r="AA9" s="160"/>
    </row>
    <row r="10" spans="1:27" ht="1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16"/>
      <c r="B11" s="516"/>
      <c r="C11" s="528"/>
      <c r="D11" s="515" t="s">
        <v>88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89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</row>
    <row r="13" spans="1:27" ht="15">
      <c r="A13" s="143">
        <v>1</v>
      </c>
      <c r="B13" s="285" t="s">
        <v>399</v>
      </c>
      <c r="C13" s="271" t="s">
        <v>134</v>
      </c>
      <c r="D13" s="54">
        <v>30</v>
      </c>
      <c r="E13" s="55"/>
      <c r="F13" s="55"/>
      <c r="G13" s="55"/>
      <c r="H13" s="55"/>
      <c r="I13" s="55"/>
      <c r="J13" s="55"/>
      <c r="K13" s="62"/>
      <c r="L13" s="90">
        <f t="shared" ref="L13:L27" si="0">SUM(D13:K13)</f>
        <v>30</v>
      </c>
      <c r="M13" s="59">
        <v>2</v>
      </c>
      <c r="N13" s="44" t="s">
        <v>4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28" si="1">SUM(D13:K13)+SUM(O13:V13)</f>
        <v>30</v>
      </c>
      <c r="AA13" s="52">
        <f t="shared" ref="AA13:AA30" si="2">SUM(M13+X13)</f>
        <v>2</v>
      </c>
    </row>
    <row r="14" spans="1:27" ht="28.5">
      <c r="A14" s="144">
        <v>2</v>
      </c>
      <c r="B14" s="286" t="s">
        <v>401</v>
      </c>
      <c r="C14" s="273" t="s">
        <v>400</v>
      </c>
      <c r="D14" s="30"/>
      <c r="E14" s="65"/>
      <c r="F14" s="31"/>
      <c r="G14" s="31"/>
      <c r="H14" s="31"/>
      <c r="I14" s="31"/>
      <c r="J14" s="31"/>
      <c r="K14" s="37"/>
      <c r="L14" s="44">
        <f t="shared" si="0"/>
        <v>0</v>
      </c>
      <c r="M14" s="59">
        <v>0</v>
      </c>
      <c r="N14" s="44"/>
      <c r="O14" s="41">
        <v>30</v>
      </c>
      <c r="P14" s="42"/>
      <c r="Q14" s="42"/>
      <c r="R14" s="42"/>
      <c r="S14" s="42"/>
      <c r="T14" s="42"/>
      <c r="U14" s="42"/>
      <c r="V14" s="43"/>
      <c r="W14" s="44">
        <f t="shared" ref="W14:W27" si="3">SUM(O14:V14)</f>
        <v>30</v>
      </c>
      <c r="X14" s="64">
        <v>2</v>
      </c>
      <c r="Y14" s="44" t="s">
        <v>4</v>
      </c>
      <c r="Z14" s="60">
        <f t="shared" si="1"/>
        <v>30</v>
      </c>
      <c r="AA14" s="61">
        <f t="shared" si="2"/>
        <v>2</v>
      </c>
    </row>
    <row r="15" spans="1:27" ht="15">
      <c r="A15" s="144">
        <v>3</v>
      </c>
      <c r="B15" s="248" t="s">
        <v>370</v>
      </c>
      <c r="C15" s="273" t="s">
        <v>469</v>
      </c>
      <c r="D15" s="30">
        <v>15</v>
      </c>
      <c r="E15" s="65"/>
      <c r="F15" s="31">
        <v>15</v>
      </c>
      <c r="G15" s="31"/>
      <c r="H15" s="31"/>
      <c r="I15" s="31"/>
      <c r="J15" s="31"/>
      <c r="K15" s="37"/>
      <c r="L15" s="44">
        <f t="shared" si="0"/>
        <v>30</v>
      </c>
      <c r="M15" s="59">
        <v>3</v>
      </c>
      <c r="N15" s="33" t="s">
        <v>3</v>
      </c>
      <c r="O15" s="41"/>
      <c r="P15" s="42"/>
      <c r="Q15" s="42"/>
      <c r="R15" s="42"/>
      <c r="S15" s="42"/>
      <c r="T15" s="42"/>
      <c r="U15" s="42"/>
      <c r="V15" s="43"/>
      <c r="W15" s="44">
        <f t="shared" si="3"/>
        <v>0</v>
      </c>
      <c r="X15" s="64">
        <v>0</v>
      </c>
      <c r="Y15" s="44"/>
      <c r="Z15" s="60">
        <f t="shared" si="1"/>
        <v>30</v>
      </c>
      <c r="AA15" s="61">
        <f t="shared" si="2"/>
        <v>3</v>
      </c>
    </row>
    <row r="16" spans="1:27" ht="30" customHeight="1">
      <c r="A16" s="144">
        <v>4</v>
      </c>
      <c r="B16" s="248" t="s">
        <v>402</v>
      </c>
      <c r="C16" s="1" t="s">
        <v>662</v>
      </c>
      <c r="D16" s="30">
        <v>30</v>
      </c>
      <c r="E16" s="65"/>
      <c r="F16" s="31">
        <v>20</v>
      </c>
      <c r="G16" s="31">
        <v>10</v>
      </c>
      <c r="H16" s="31"/>
      <c r="I16" s="31"/>
      <c r="J16" s="31"/>
      <c r="K16" s="37"/>
      <c r="L16" s="44">
        <f t="shared" si="0"/>
        <v>60</v>
      </c>
      <c r="M16" s="59">
        <v>4</v>
      </c>
      <c r="N16" s="33" t="s">
        <v>3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64">
        <v>0</v>
      </c>
      <c r="Y16" s="44"/>
      <c r="Z16" s="60">
        <f t="shared" si="1"/>
        <v>60</v>
      </c>
      <c r="AA16" s="61">
        <f t="shared" si="2"/>
        <v>4</v>
      </c>
    </row>
    <row r="17" spans="1:27" ht="43.5">
      <c r="A17" s="144">
        <v>5</v>
      </c>
      <c r="B17" s="248" t="s">
        <v>403</v>
      </c>
      <c r="C17" s="273" t="s">
        <v>319</v>
      </c>
      <c r="D17" s="30">
        <v>30</v>
      </c>
      <c r="E17" s="31">
        <v>10</v>
      </c>
      <c r="F17" s="31">
        <v>20</v>
      </c>
      <c r="G17" s="31"/>
      <c r="H17" s="31"/>
      <c r="I17" s="31"/>
      <c r="J17" s="31"/>
      <c r="K17" s="37"/>
      <c r="L17" s="44">
        <f>SUM(D17:K17)</f>
        <v>60</v>
      </c>
      <c r="M17" s="59">
        <v>4</v>
      </c>
      <c r="N17" s="33" t="s">
        <v>3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64">
        <v>0</v>
      </c>
      <c r="Y17" s="44"/>
      <c r="Z17" s="60">
        <f t="shared" si="1"/>
        <v>60</v>
      </c>
      <c r="AA17" s="61">
        <f t="shared" si="2"/>
        <v>4</v>
      </c>
    </row>
    <row r="18" spans="1:27" ht="19.5" customHeight="1">
      <c r="A18" s="144">
        <v>6</v>
      </c>
      <c r="B18" s="287" t="s">
        <v>640</v>
      </c>
      <c r="C18" s="273" t="s">
        <v>319</v>
      </c>
      <c r="D18" s="30">
        <v>20</v>
      </c>
      <c r="E18" s="65"/>
      <c r="F18" s="31"/>
      <c r="G18" s="31"/>
      <c r="H18" s="31"/>
      <c r="I18" s="31"/>
      <c r="J18" s="31"/>
      <c r="K18" s="37"/>
      <c r="L18" s="44">
        <f t="shared" si="0"/>
        <v>20</v>
      </c>
      <c r="M18" s="59">
        <v>1</v>
      </c>
      <c r="N18" s="44" t="s">
        <v>4</v>
      </c>
      <c r="O18" s="41"/>
      <c r="P18" s="42"/>
      <c r="Q18" s="42"/>
      <c r="R18" s="42"/>
      <c r="S18" s="42"/>
      <c r="T18" s="42"/>
      <c r="U18" s="42"/>
      <c r="V18" s="43"/>
      <c r="W18" s="44">
        <f t="shared" si="3"/>
        <v>0</v>
      </c>
      <c r="X18" s="64">
        <v>0</v>
      </c>
      <c r="Y18" s="44"/>
      <c r="Z18" s="60">
        <f t="shared" si="1"/>
        <v>20</v>
      </c>
      <c r="AA18" s="61">
        <f t="shared" si="2"/>
        <v>1</v>
      </c>
    </row>
    <row r="19" spans="1:27" ht="15">
      <c r="A19" s="144">
        <v>7</v>
      </c>
      <c r="B19" s="286" t="s">
        <v>641</v>
      </c>
      <c r="C19" s="273" t="s">
        <v>466</v>
      </c>
      <c r="D19" s="30">
        <v>15</v>
      </c>
      <c r="E19" s="65"/>
      <c r="F19" s="31"/>
      <c r="G19" s="31"/>
      <c r="H19" s="31"/>
      <c r="I19" s="31"/>
      <c r="J19" s="31"/>
      <c r="K19" s="37"/>
      <c r="L19" s="44">
        <f t="shared" si="0"/>
        <v>15</v>
      </c>
      <c r="M19" s="59">
        <v>1</v>
      </c>
      <c r="N19" s="44" t="s">
        <v>4</v>
      </c>
      <c r="O19" s="41"/>
      <c r="P19" s="42"/>
      <c r="Q19" s="42"/>
      <c r="R19" s="42"/>
      <c r="S19" s="41"/>
      <c r="T19" s="42"/>
      <c r="U19" s="42"/>
      <c r="V19" s="43"/>
      <c r="W19" s="44">
        <f t="shared" si="3"/>
        <v>0</v>
      </c>
      <c r="X19" s="64">
        <v>0</v>
      </c>
      <c r="Y19" s="44"/>
      <c r="Z19" s="60">
        <f t="shared" si="1"/>
        <v>15</v>
      </c>
      <c r="AA19" s="61">
        <f t="shared" si="2"/>
        <v>1</v>
      </c>
    </row>
    <row r="20" spans="1:27" ht="15">
      <c r="A20" s="144">
        <v>8</v>
      </c>
      <c r="B20" s="287" t="s">
        <v>404</v>
      </c>
      <c r="C20" s="273" t="s">
        <v>132</v>
      </c>
      <c r="D20" s="30">
        <v>30</v>
      </c>
      <c r="E20" s="65"/>
      <c r="F20" s="31">
        <v>15</v>
      </c>
      <c r="G20" s="31"/>
      <c r="H20" s="31"/>
      <c r="I20" s="31"/>
      <c r="J20" s="31"/>
      <c r="K20" s="37"/>
      <c r="L20" s="44">
        <f t="shared" si="0"/>
        <v>45</v>
      </c>
      <c r="M20" s="59">
        <v>4</v>
      </c>
      <c r="N20" s="33" t="s">
        <v>3</v>
      </c>
      <c r="O20" s="41"/>
      <c r="P20" s="42"/>
      <c r="Q20" s="42"/>
      <c r="R20" s="68"/>
      <c r="S20" s="42"/>
      <c r="T20" s="42"/>
      <c r="U20" s="42"/>
      <c r="V20" s="43"/>
      <c r="W20" s="44">
        <f t="shared" si="3"/>
        <v>0</v>
      </c>
      <c r="X20" s="64">
        <v>0</v>
      </c>
      <c r="Y20" s="44"/>
      <c r="Z20" s="60">
        <f t="shared" si="1"/>
        <v>45</v>
      </c>
      <c r="AA20" s="61">
        <f t="shared" si="2"/>
        <v>4</v>
      </c>
    </row>
    <row r="21" spans="1:27" ht="15">
      <c r="A21" s="144">
        <v>9</v>
      </c>
      <c r="B21" s="286" t="s">
        <v>406</v>
      </c>
      <c r="C21" s="273" t="s">
        <v>405</v>
      </c>
      <c r="D21" s="30">
        <v>15</v>
      </c>
      <c r="E21" s="65"/>
      <c r="F21" s="31">
        <v>30</v>
      </c>
      <c r="G21" s="31"/>
      <c r="H21" s="31"/>
      <c r="I21" s="31"/>
      <c r="J21" s="31"/>
      <c r="K21" s="37"/>
      <c r="L21" s="44">
        <f t="shared" si="0"/>
        <v>45</v>
      </c>
      <c r="M21" s="59">
        <v>2</v>
      </c>
      <c r="N21" s="44" t="s">
        <v>4</v>
      </c>
      <c r="O21" s="41">
        <v>15</v>
      </c>
      <c r="P21" s="42"/>
      <c r="Q21" s="42">
        <v>30</v>
      </c>
      <c r="R21" s="68"/>
      <c r="S21" s="42"/>
      <c r="T21" s="42"/>
      <c r="U21" s="42"/>
      <c r="V21" s="43"/>
      <c r="W21" s="44">
        <f t="shared" si="3"/>
        <v>45</v>
      </c>
      <c r="X21" s="64">
        <v>3</v>
      </c>
      <c r="Y21" s="33" t="s">
        <v>3</v>
      </c>
      <c r="Z21" s="60">
        <f t="shared" si="1"/>
        <v>90</v>
      </c>
      <c r="AA21" s="61">
        <f t="shared" si="2"/>
        <v>5</v>
      </c>
    </row>
    <row r="22" spans="1:27" ht="15">
      <c r="A22" s="144">
        <v>10</v>
      </c>
      <c r="B22" s="286" t="s">
        <v>407</v>
      </c>
      <c r="C22" s="273" t="s">
        <v>405</v>
      </c>
      <c r="D22" s="30"/>
      <c r="E22" s="65"/>
      <c r="F22" s="31"/>
      <c r="G22" s="31"/>
      <c r="H22" s="31"/>
      <c r="I22" s="31"/>
      <c r="J22" s="31"/>
      <c r="K22" s="37"/>
      <c r="L22" s="44">
        <f t="shared" si="0"/>
        <v>0</v>
      </c>
      <c r="M22" s="59">
        <v>0</v>
      </c>
      <c r="N22" s="44"/>
      <c r="O22" s="41">
        <v>30</v>
      </c>
      <c r="P22" s="42"/>
      <c r="Q22" s="42"/>
      <c r="R22" s="68"/>
      <c r="S22" s="42"/>
      <c r="T22" s="42"/>
      <c r="U22" s="42"/>
      <c r="V22" s="43"/>
      <c r="W22" s="44">
        <f t="shared" si="3"/>
        <v>30</v>
      </c>
      <c r="X22" s="64">
        <v>2</v>
      </c>
      <c r="Y22" s="44" t="s">
        <v>4</v>
      </c>
      <c r="Z22" s="60">
        <f t="shared" si="1"/>
        <v>30</v>
      </c>
      <c r="AA22" s="61">
        <f t="shared" si="2"/>
        <v>2</v>
      </c>
    </row>
    <row r="23" spans="1:27" ht="29.25">
      <c r="A23" s="144">
        <v>11</v>
      </c>
      <c r="B23" s="248" t="s">
        <v>484</v>
      </c>
      <c r="C23" s="273" t="s">
        <v>468</v>
      </c>
      <c r="D23" s="30">
        <v>20</v>
      </c>
      <c r="E23" s="65"/>
      <c r="F23" s="31">
        <v>15</v>
      </c>
      <c r="G23" s="31">
        <v>10</v>
      </c>
      <c r="H23" s="31"/>
      <c r="I23" s="31"/>
      <c r="J23" s="31"/>
      <c r="K23" s="37"/>
      <c r="L23" s="44">
        <f>SUM(D23:K23)</f>
        <v>45</v>
      </c>
      <c r="M23" s="59">
        <v>4</v>
      </c>
      <c r="N23" s="33" t="s">
        <v>3</v>
      </c>
      <c r="O23" s="41"/>
      <c r="P23" s="42"/>
      <c r="Q23" s="42"/>
      <c r="R23" s="42"/>
      <c r="S23" s="42"/>
      <c r="T23" s="42"/>
      <c r="U23" s="42"/>
      <c r="V23" s="43"/>
      <c r="W23" s="44">
        <f t="shared" si="3"/>
        <v>0</v>
      </c>
      <c r="X23" s="64">
        <v>0</v>
      </c>
      <c r="Y23" s="44"/>
      <c r="Z23" s="60">
        <f t="shared" si="1"/>
        <v>45</v>
      </c>
      <c r="AA23" s="61">
        <f t="shared" si="2"/>
        <v>4</v>
      </c>
    </row>
    <row r="24" spans="1:27" ht="15">
      <c r="A24" s="144">
        <v>12</v>
      </c>
      <c r="B24" s="248" t="s">
        <v>408</v>
      </c>
      <c r="C24" s="273" t="s">
        <v>102</v>
      </c>
      <c r="D24" s="30"/>
      <c r="E24" s="65"/>
      <c r="F24" s="31"/>
      <c r="G24" s="31"/>
      <c r="H24" s="31"/>
      <c r="I24" s="31"/>
      <c r="J24" s="31"/>
      <c r="K24" s="38"/>
      <c r="L24" s="44">
        <f t="shared" si="0"/>
        <v>0</v>
      </c>
      <c r="M24" s="59">
        <v>0</v>
      </c>
      <c r="N24" s="44"/>
      <c r="O24" s="41">
        <v>20</v>
      </c>
      <c r="P24" s="42"/>
      <c r="Q24" s="42"/>
      <c r="R24" s="42">
        <v>10</v>
      </c>
      <c r="S24" s="42"/>
      <c r="T24" s="42"/>
      <c r="U24" s="42"/>
      <c r="V24" s="43"/>
      <c r="W24" s="44">
        <f t="shared" si="3"/>
        <v>30</v>
      </c>
      <c r="X24" s="64">
        <v>2</v>
      </c>
      <c r="Y24" s="44" t="s">
        <v>4</v>
      </c>
      <c r="Z24" s="60">
        <f t="shared" si="1"/>
        <v>30</v>
      </c>
      <c r="AA24" s="61">
        <f t="shared" si="2"/>
        <v>2</v>
      </c>
    </row>
    <row r="25" spans="1:27" ht="15">
      <c r="A25" s="144">
        <v>13</v>
      </c>
      <c r="B25" s="248" t="s">
        <v>68</v>
      </c>
      <c r="C25" s="273" t="s">
        <v>409</v>
      </c>
      <c r="D25" s="30">
        <v>10</v>
      </c>
      <c r="E25" s="65"/>
      <c r="F25" s="31">
        <v>10</v>
      </c>
      <c r="G25" s="31">
        <v>10</v>
      </c>
      <c r="H25" s="31"/>
      <c r="I25" s="31"/>
      <c r="J25" s="31"/>
      <c r="K25" s="37"/>
      <c r="L25" s="44">
        <f t="shared" si="0"/>
        <v>30</v>
      </c>
      <c r="M25" s="59">
        <v>2</v>
      </c>
      <c r="N25" s="44" t="s">
        <v>4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64">
        <v>0</v>
      </c>
      <c r="Y25" s="44"/>
      <c r="Z25" s="60">
        <f t="shared" si="1"/>
        <v>30</v>
      </c>
      <c r="AA25" s="61">
        <f t="shared" si="2"/>
        <v>2</v>
      </c>
    </row>
    <row r="26" spans="1:27" ht="15">
      <c r="A26" s="144">
        <v>14</v>
      </c>
      <c r="B26" s="248" t="s">
        <v>208</v>
      </c>
      <c r="C26" s="273"/>
      <c r="D26" s="89"/>
      <c r="E26" s="31">
        <v>30</v>
      </c>
      <c r="F26" s="31"/>
      <c r="G26" s="31"/>
      <c r="H26" s="66"/>
      <c r="I26" s="31"/>
      <c r="J26" s="31"/>
      <c r="K26" s="37"/>
      <c r="L26" s="44">
        <f t="shared" si="0"/>
        <v>30</v>
      </c>
      <c r="M26" s="59">
        <v>2</v>
      </c>
      <c r="N26" s="44" t="s">
        <v>4</v>
      </c>
      <c r="O26" s="124"/>
      <c r="P26" s="31">
        <v>30</v>
      </c>
      <c r="Q26" s="42"/>
      <c r="R26" s="67"/>
      <c r="S26" s="42"/>
      <c r="T26" s="42"/>
      <c r="U26" s="42"/>
      <c r="V26" s="43"/>
      <c r="W26" s="44">
        <f t="shared" si="3"/>
        <v>30</v>
      </c>
      <c r="X26" s="64">
        <v>12</v>
      </c>
      <c r="Y26" s="44" t="s">
        <v>4</v>
      </c>
      <c r="Z26" s="60">
        <f t="shared" si="1"/>
        <v>60</v>
      </c>
      <c r="AA26" s="61">
        <f t="shared" si="2"/>
        <v>14</v>
      </c>
    </row>
    <row r="27" spans="1:27" ht="15.75" thickBot="1">
      <c r="A27" s="144">
        <v>15</v>
      </c>
      <c r="B27" s="349" t="s">
        <v>55</v>
      </c>
      <c r="C27" s="273"/>
      <c r="D27" s="30"/>
      <c r="E27" s="65"/>
      <c r="F27" s="31"/>
      <c r="G27" s="31"/>
      <c r="H27" s="31"/>
      <c r="I27" s="31"/>
      <c r="J27" s="31"/>
      <c r="K27" s="37"/>
      <c r="L27" s="44">
        <f t="shared" si="0"/>
        <v>0</v>
      </c>
      <c r="M27" s="59">
        <v>0</v>
      </c>
      <c r="N27" s="44"/>
      <c r="O27" s="41">
        <v>150</v>
      </c>
      <c r="P27" s="42"/>
      <c r="Q27" s="42"/>
      <c r="R27" s="67"/>
      <c r="S27" s="41"/>
      <c r="T27" s="42"/>
      <c r="U27" s="42"/>
      <c r="V27" s="43"/>
      <c r="W27" s="44">
        <f t="shared" si="3"/>
        <v>150</v>
      </c>
      <c r="X27" s="64">
        <v>10</v>
      </c>
      <c r="Y27" s="44" t="s">
        <v>4</v>
      </c>
      <c r="Z27" s="60">
        <f t="shared" si="1"/>
        <v>150</v>
      </c>
      <c r="AA27" s="61">
        <f t="shared" si="2"/>
        <v>10</v>
      </c>
    </row>
    <row r="28" spans="1:27" ht="15.75" thickBot="1">
      <c r="A28" s="146"/>
      <c r="B28" s="230" t="s">
        <v>5</v>
      </c>
      <c r="C28" s="250"/>
      <c r="D28" s="48">
        <f t="shared" ref="D28:K28" si="4">SUM(D13:D27)</f>
        <v>215</v>
      </c>
      <c r="E28" s="48">
        <f t="shared" si="4"/>
        <v>40</v>
      </c>
      <c r="F28" s="48">
        <f t="shared" si="4"/>
        <v>125</v>
      </c>
      <c r="G28" s="48">
        <f t="shared" si="4"/>
        <v>30</v>
      </c>
      <c r="H28" s="48">
        <f t="shared" si="4"/>
        <v>0</v>
      </c>
      <c r="I28" s="48">
        <f t="shared" si="4"/>
        <v>0</v>
      </c>
      <c r="J28" s="48">
        <f t="shared" si="4"/>
        <v>0</v>
      </c>
      <c r="K28" s="48">
        <f t="shared" si="4"/>
        <v>0</v>
      </c>
      <c r="L28" s="48">
        <f>SUM(D28:K28)</f>
        <v>410</v>
      </c>
      <c r="M28" s="48">
        <f>SUM(M13:M27)</f>
        <v>29</v>
      </c>
      <c r="N28" s="228"/>
      <c r="O28" s="48">
        <f t="shared" ref="O28:V28" si="5">SUM(O13:O27)</f>
        <v>245</v>
      </c>
      <c r="P28" s="48">
        <f t="shared" si="5"/>
        <v>30</v>
      </c>
      <c r="Q28" s="48">
        <f t="shared" si="5"/>
        <v>30</v>
      </c>
      <c r="R28" s="48">
        <f t="shared" si="5"/>
        <v>10</v>
      </c>
      <c r="S28" s="48">
        <f t="shared" si="5"/>
        <v>0</v>
      </c>
      <c r="T28" s="48">
        <f t="shared" si="5"/>
        <v>0</v>
      </c>
      <c r="U28" s="48">
        <f t="shared" si="5"/>
        <v>0</v>
      </c>
      <c r="V28" s="48">
        <f t="shared" si="5"/>
        <v>0</v>
      </c>
      <c r="W28" s="48">
        <f>SUM(O28:V28)</f>
        <v>315</v>
      </c>
      <c r="X28" s="48">
        <f>SUM(X13:X27)</f>
        <v>31</v>
      </c>
      <c r="Y28" s="46"/>
      <c r="Z28" s="117">
        <f t="shared" si="1"/>
        <v>725</v>
      </c>
      <c r="AA28" s="118">
        <f t="shared" si="2"/>
        <v>60</v>
      </c>
    </row>
    <row r="29" spans="1:27" ht="15.75" thickBot="1">
      <c r="A29" s="147"/>
      <c r="B29" s="252" t="s">
        <v>1</v>
      </c>
      <c r="C29" s="253"/>
      <c r="D29" s="519">
        <f>SUM(D28:K28)</f>
        <v>410</v>
      </c>
      <c r="E29" s="520"/>
      <c r="F29" s="520"/>
      <c r="G29" s="520"/>
      <c r="H29" s="520"/>
      <c r="I29" s="520"/>
      <c r="J29" s="520"/>
      <c r="K29" s="521"/>
      <c r="L29" s="227"/>
      <c r="M29" s="148"/>
      <c r="N29" s="226"/>
      <c r="O29" s="522">
        <f>SUM(O28:V28)</f>
        <v>315</v>
      </c>
      <c r="P29" s="520"/>
      <c r="Q29" s="520"/>
      <c r="R29" s="520"/>
      <c r="S29" s="520"/>
      <c r="T29" s="520"/>
      <c r="U29" s="520"/>
      <c r="V29" s="523"/>
      <c r="W29" s="46">
        <f>SUM(O29:V29)</f>
        <v>315</v>
      </c>
      <c r="X29" s="227"/>
      <c r="Y29" s="148"/>
      <c r="Z29" s="72"/>
      <c r="AA29" s="100">
        <f t="shared" si="2"/>
        <v>0</v>
      </c>
    </row>
    <row r="30" spans="1:27" ht="15.75" thickBot="1">
      <c r="A30" s="146"/>
      <c r="B30" s="230" t="s">
        <v>36</v>
      </c>
      <c r="C30" s="250"/>
      <c r="D30" s="524">
        <f>D29-K28</f>
        <v>410</v>
      </c>
      <c r="E30" s="525"/>
      <c r="F30" s="525"/>
      <c r="G30" s="525"/>
      <c r="H30" s="525"/>
      <c r="I30" s="525"/>
      <c r="J30" s="525"/>
      <c r="K30" s="526"/>
      <c r="L30" s="48"/>
      <c r="M30" s="48"/>
      <c r="N30" s="48"/>
      <c r="O30" s="524">
        <f>O29-V28</f>
        <v>315</v>
      </c>
      <c r="P30" s="525"/>
      <c r="Q30" s="525"/>
      <c r="R30" s="525"/>
      <c r="S30" s="525"/>
      <c r="T30" s="525"/>
      <c r="U30" s="525"/>
      <c r="V30" s="526"/>
      <c r="W30" s="48"/>
      <c r="X30" s="48"/>
      <c r="Y30" s="48"/>
      <c r="Z30" s="47"/>
      <c r="AA30" s="77">
        <f t="shared" si="2"/>
        <v>0</v>
      </c>
    </row>
    <row r="31" spans="1:27" ht="15">
      <c r="A31" s="1"/>
      <c r="B31" s="151" t="s">
        <v>6</v>
      </c>
      <c r="C31" s="15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thickBot="1">
      <c r="A32" s="160"/>
      <c r="B32" s="1" t="s">
        <v>451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ht="15" thickBot="1">
      <c r="A33" s="516" t="s">
        <v>0</v>
      </c>
      <c r="B33" s="516" t="s">
        <v>9</v>
      </c>
      <c r="C33" s="527" t="s">
        <v>8</v>
      </c>
      <c r="D33" s="517" t="s">
        <v>1</v>
      </c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08" t="s">
        <v>35</v>
      </c>
      <c r="AA33" s="505" t="s">
        <v>10</v>
      </c>
    </row>
    <row r="34" spans="1:27" ht="15" thickBot="1">
      <c r="A34" s="516"/>
      <c r="B34" s="516"/>
      <c r="C34" s="528"/>
      <c r="D34" s="515" t="s">
        <v>88</v>
      </c>
      <c r="E34" s="511"/>
      <c r="F34" s="511"/>
      <c r="G34" s="511"/>
      <c r="H34" s="511"/>
      <c r="I34" s="511"/>
      <c r="J34" s="511"/>
      <c r="K34" s="511"/>
      <c r="L34" s="511"/>
      <c r="M34" s="511"/>
      <c r="N34" s="231"/>
      <c r="O34" s="510" t="s">
        <v>89</v>
      </c>
      <c r="P34" s="511"/>
      <c r="Q34" s="511"/>
      <c r="R34" s="511"/>
      <c r="S34" s="511"/>
      <c r="T34" s="511"/>
      <c r="U34" s="511"/>
      <c r="V34" s="510"/>
      <c r="W34" s="511"/>
      <c r="X34" s="511"/>
      <c r="Y34" s="511"/>
      <c r="Z34" s="539"/>
      <c r="AA34" s="540"/>
    </row>
    <row r="35" spans="1:27" ht="79.5" thickBot="1">
      <c r="A35" s="516"/>
      <c r="B35" s="516"/>
      <c r="C35" s="529"/>
      <c r="D35" s="140" t="s">
        <v>15</v>
      </c>
      <c r="E35" s="140" t="s">
        <v>16</v>
      </c>
      <c r="F35" s="140" t="s">
        <v>17</v>
      </c>
      <c r="G35" s="140" t="s">
        <v>18</v>
      </c>
      <c r="H35" s="140" t="s">
        <v>19</v>
      </c>
      <c r="I35" s="140" t="s">
        <v>20</v>
      </c>
      <c r="J35" s="140" t="s">
        <v>21</v>
      </c>
      <c r="K35" s="141" t="s">
        <v>33</v>
      </c>
      <c r="L35" s="140" t="s">
        <v>32</v>
      </c>
      <c r="M35" s="159" t="s">
        <v>2</v>
      </c>
      <c r="N35" s="229" t="s">
        <v>37</v>
      </c>
      <c r="O35" s="140" t="s">
        <v>15</v>
      </c>
      <c r="P35" s="140" t="s">
        <v>16</v>
      </c>
      <c r="Q35" s="140" t="s">
        <v>17</v>
      </c>
      <c r="R35" s="142" t="s">
        <v>18</v>
      </c>
      <c r="S35" s="142" t="s">
        <v>19</v>
      </c>
      <c r="T35" s="142" t="s">
        <v>20</v>
      </c>
      <c r="U35" s="142" t="s">
        <v>21</v>
      </c>
      <c r="V35" s="140" t="s">
        <v>38</v>
      </c>
      <c r="W35" s="142" t="s">
        <v>32</v>
      </c>
      <c r="X35" s="159" t="s">
        <v>2</v>
      </c>
      <c r="Y35" s="229" t="s">
        <v>37</v>
      </c>
      <c r="Z35" s="539"/>
      <c r="AA35" s="541"/>
    </row>
    <row r="36" spans="1:27" ht="30">
      <c r="A36" s="143">
        <v>1</v>
      </c>
      <c r="B36" s="350" t="s">
        <v>410</v>
      </c>
      <c r="C36" s="258" t="s">
        <v>65</v>
      </c>
      <c r="D36" s="87"/>
      <c r="E36" s="55"/>
      <c r="F36" s="55"/>
      <c r="G36" s="55"/>
      <c r="H36" s="55"/>
      <c r="I36" s="55"/>
      <c r="J36" s="55"/>
      <c r="K36" s="62"/>
      <c r="L36" s="84">
        <f t="shared" ref="L36:L43" si="6">SUM(D36:K36)</f>
        <v>0</v>
      </c>
      <c r="M36" s="63">
        <v>0</v>
      </c>
      <c r="N36" s="44"/>
      <c r="O36" s="54">
        <v>15</v>
      </c>
      <c r="P36" s="55"/>
      <c r="Q36" s="55"/>
      <c r="R36" s="56"/>
      <c r="S36" s="56"/>
      <c r="T36" s="56"/>
      <c r="U36" s="56"/>
      <c r="V36" s="57"/>
      <c r="W36" s="53">
        <f t="shared" ref="W36:W51" si="7">SUM(O36:V36)</f>
        <v>15</v>
      </c>
      <c r="X36" s="64">
        <v>1</v>
      </c>
      <c r="Y36" s="44" t="s">
        <v>4</v>
      </c>
      <c r="Z36" s="58">
        <f t="shared" ref="Z36:Z43" si="8">SUM(D36:K36)+SUM(O36:V36)</f>
        <v>15</v>
      </c>
      <c r="AA36" s="52">
        <f t="shared" ref="AA36:AA52" si="9">SUM(M36+X36)</f>
        <v>1</v>
      </c>
    </row>
    <row r="37" spans="1:27" ht="15">
      <c r="A37" s="144">
        <v>2</v>
      </c>
      <c r="B37" s="261" t="s">
        <v>411</v>
      </c>
      <c r="C37" s="260" t="s">
        <v>378</v>
      </c>
      <c r="D37" s="30"/>
      <c r="E37" s="65"/>
      <c r="F37" s="31"/>
      <c r="G37" s="31"/>
      <c r="H37" s="31"/>
      <c r="I37" s="31"/>
      <c r="J37" s="31"/>
      <c r="K37" s="37"/>
      <c r="L37" s="44">
        <f t="shared" si="6"/>
        <v>0</v>
      </c>
      <c r="M37" s="63">
        <v>0</v>
      </c>
      <c r="N37" s="44"/>
      <c r="O37" s="41">
        <v>15</v>
      </c>
      <c r="P37" s="42"/>
      <c r="Q37" s="42"/>
      <c r="R37" s="42"/>
      <c r="S37" s="42"/>
      <c r="T37" s="42"/>
      <c r="U37" s="42"/>
      <c r="V37" s="43"/>
      <c r="W37" s="44">
        <f t="shared" si="7"/>
        <v>15</v>
      </c>
      <c r="X37" s="64">
        <v>1</v>
      </c>
      <c r="Y37" s="44" t="s">
        <v>4</v>
      </c>
      <c r="Z37" s="60">
        <f t="shared" si="8"/>
        <v>15</v>
      </c>
      <c r="AA37" s="61">
        <f t="shared" si="9"/>
        <v>1</v>
      </c>
    </row>
    <row r="38" spans="1:27" ht="15">
      <c r="A38" s="144">
        <v>3</v>
      </c>
      <c r="B38" s="261" t="s">
        <v>413</v>
      </c>
      <c r="C38" s="260" t="s">
        <v>412</v>
      </c>
      <c r="D38" s="30"/>
      <c r="E38" s="65"/>
      <c r="F38" s="31"/>
      <c r="G38" s="31"/>
      <c r="H38" s="31"/>
      <c r="I38" s="31"/>
      <c r="J38" s="31"/>
      <c r="K38" s="37"/>
      <c r="L38" s="44">
        <f t="shared" si="6"/>
        <v>0</v>
      </c>
      <c r="M38" s="63">
        <v>0</v>
      </c>
      <c r="N38" s="44"/>
      <c r="O38" s="41">
        <v>15</v>
      </c>
      <c r="P38" s="42"/>
      <c r="Q38" s="42"/>
      <c r="R38" s="42"/>
      <c r="S38" s="42"/>
      <c r="T38" s="42"/>
      <c r="U38" s="42"/>
      <c r="V38" s="43"/>
      <c r="W38" s="44">
        <f t="shared" si="7"/>
        <v>15</v>
      </c>
      <c r="X38" s="64">
        <v>1</v>
      </c>
      <c r="Y38" s="44" t="s">
        <v>4</v>
      </c>
      <c r="Z38" s="60">
        <f t="shared" si="8"/>
        <v>15</v>
      </c>
      <c r="AA38" s="61">
        <f t="shared" si="9"/>
        <v>1</v>
      </c>
    </row>
    <row r="39" spans="1:27" ht="15">
      <c r="A39" s="144">
        <v>4</v>
      </c>
      <c r="B39" s="261" t="s">
        <v>415</v>
      </c>
      <c r="C39" s="260" t="s">
        <v>414</v>
      </c>
      <c r="D39" s="30"/>
      <c r="E39" s="65"/>
      <c r="F39" s="31"/>
      <c r="G39" s="31"/>
      <c r="H39" s="31"/>
      <c r="I39" s="31"/>
      <c r="J39" s="31"/>
      <c r="K39" s="37"/>
      <c r="L39" s="44">
        <f t="shared" si="6"/>
        <v>0</v>
      </c>
      <c r="M39" s="63">
        <v>0</v>
      </c>
      <c r="N39" s="44"/>
      <c r="O39" s="41">
        <v>15</v>
      </c>
      <c r="P39" s="42"/>
      <c r="Q39" s="42"/>
      <c r="R39" s="42"/>
      <c r="S39" s="42"/>
      <c r="T39" s="42"/>
      <c r="U39" s="42"/>
      <c r="V39" s="43"/>
      <c r="W39" s="44">
        <f t="shared" si="7"/>
        <v>15</v>
      </c>
      <c r="X39" s="64">
        <v>1</v>
      </c>
      <c r="Y39" s="44" t="s">
        <v>4</v>
      </c>
      <c r="Z39" s="60">
        <f t="shared" si="8"/>
        <v>15</v>
      </c>
      <c r="AA39" s="61">
        <f t="shared" si="9"/>
        <v>1</v>
      </c>
    </row>
    <row r="40" spans="1:27" ht="15">
      <c r="A40" s="144">
        <v>5</v>
      </c>
      <c r="B40" s="261" t="s">
        <v>416</v>
      </c>
      <c r="C40" s="260" t="s">
        <v>134</v>
      </c>
      <c r="D40" s="30"/>
      <c r="E40" s="65"/>
      <c r="F40" s="31"/>
      <c r="G40" s="31"/>
      <c r="H40" s="31"/>
      <c r="I40" s="31"/>
      <c r="J40" s="31"/>
      <c r="K40" s="37"/>
      <c r="L40" s="44">
        <f t="shared" si="6"/>
        <v>0</v>
      </c>
      <c r="M40" s="63">
        <v>0</v>
      </c>
      <c r="N40" s="44"/>
      <c r="O40" s="41">
        <v>15</v>
      </c>
      <c r="P40" s="42"/>
      <c r="Q40" s="42"/>
      <c r="R40" s="42"/>
      <c r="S40" s="42"/>
      <c r="T40" s="42"/>
      <c r="U40" s="42"/>
      <c r="V40" s="43"/>
      <c r="W40" s="44">
        <f t="shared" si="7"/>
        <v>15</v>
      </c>
      <c r="X40" s="64">
        <v>1</v>
      </c>
      <c r="Y40" s="44" t="s">
        <v>4</v>
      </c>
      <c r="Z40" s="60">
        <f t="shared" si="8"/>
        <v>15</v>
      </c>
      <c r="AA40" s="61">
        <f t="shared" si="9"/>
        <v>1</v>
      </c>
    </row>
    <row r="41" spans="1:27" ht="15">
      <c r="A41" s="144">
        <v>6</v>
      </c>
      <c r="B41" s="261" t="s">
        <v>418</v>
      </c>
      <c r="C41" s="260" t="s">
        <v>417</v>
      </c>
      <c r="D41" s="30"/>
      <c r="E41" s="65"/>
      <c r="F41" s="31"/>
      <c r="G41" s="31"/>
      <c r="H41" s="31"/>
      <c r="I41" s="31"/>
      <c r="J41" s="31"/>
      <c r="K41" s="37"/>
      <c r="L41" s="44">
        <f t="shared" si="6"/>
        <v>0</v>
      </c>
      <c r="M41" s="63">
        <v>0</v>
      </c>
      <c r="N41" s="44"/>
      <c r="O41" s="41">
        <v>15</v>
      </c>
      <c r="P41" s="42"/>
      <c r="Q41" s="42"/>
      <c r="R41" s="42"/>
      <c r="S41" s="42"/>
      <c r="T41" s="42"/>
      <c r="U41" s="42"/>
      <c r="V41" s="43"/>
      <c r="W41" s="44">
        <f t="shared" si="7"/>
        <v>15</v>
      </c>
      <c r="X41" s="64">
        <v>1</v>
      </c>
      <c r="Y41" s="44" t="s">
        <v>4</v>
      </c>
      <c r="Z41" s="60">
        <f t="shared" si="8"/>
        <v>15</v>
      </c>
      <c r="AA41" s="61">
        <f t="shared" si="9"/>
        <v>1</v>
      </c>
    </row>
    <row r="42" spans="1:27" ht="15">
      <c r="A42" s="144">
        <v>7</v>
      </c>
      <c r="B42" s="261" t="s">
        <v>419</v>
      </c>
      <c r="C42" s="260" t="s">
        <v>209</v>
      </c>
      <c r="D42" s="30"/>
      <c r="E42" s="65"/>
      <c r="F42" s="31"/>
      <c r="G42" s="31"/>
      <c r="H42" s="31"/>
      <c r="I42" s="31"/>
      <c r="J42" s="31"/>
      <c r="K42" s="37"/>
      <c r="L42" s="44">
        <f t="shared" si="6"/>
        <v>0</v>
      </c>
      <c r="M42" s="63">
        <v>0</v>
      </c>
      <c r="N42" s="44"/>
      <c r="O42" s="41">
        <v>15</v>
      </c>
      <c r="P42" s="42"/>
      <c r="Q42" s="42"/>
      <c r="R42" s="42"/>
      <c r="S42" s="42"/>
      <c r="T42" s="42"/>
      <c r="U42" s="42"/>
      <c r="V42" s="43"/>
      <c r="W42" s="44">
        <f t="shared" si="7"/>
        <v>15</v>
      </c>
      <c r="X42" s="64">
        <v>1</v>
      </c>
      <c r="Y42" s="44" t="s">
        <v>4</v>
      </c>
      <c r="Z42" s="60">
        <f t="shared" si="8"/>
        <v>15</v>
      </c>
      <c r="AA42" s="61">
        <f t="shared" si="9"/>
        <v>1</v>
      </c>
    </row>
    <row r="43" spans="1:27" ht="30">
      <c r="A43" s="144">
        <v>8</v>
      </c>
      <c r="B43" s="261" t="s">
        <v>420</v>
      </c>
      <c r="C43" s="260" t="s">
        <v>164</v>
      </c>
      <c r="D43" s="30"/>
      <c r="E43" s="65"/>
      <c r="F43" s="31"/>
      <c r="G43" s="31"/>
      <c r="H43" s="31"/>
      <c r="I43" s="31"/>
      <c r="J43" s="31"/>
      <c r="K43" s="37"/>
      <c r="L43" s="44">
        <f t="shared" si="6"/>
        <v>0</v>
      </c>
      <c r="M43" s="63">
        <v>0</v>
      </c>
      <c r="N43" s="44"/>
      <c r="O43" s="41">
        <v>15</v>
      </c>
      <c r="P43" s="42"/>
      <c r="Q43" s="42"/>
      <c r="R43" s="42"/>
      <c r="S43" s="42"/>
      <c r="T43" s="42"/>
      <c r="U43" s="42"/>
      <c r="V43" s="43"/>
      <c r="W43" s="44">
        <f t="shared" si="7"/>
        <v>15</v>
      </c>
      <c r="X43" s="64">
        <v>1</v>
      </c>
      <c r="Y43" s="44" t="s">
        <v>4</v>
      </c>
      <c r="Z43" s="60">
        <f t="shared" si="8"/>
        <v>15</v>
      </c>
      <c r="AA43" s="61">
        <f t="shared" si="9"/>
        <v>1</v>
      </c>
    </row>
    <row r="44" spans="1:27" ht="29.25" customHeight="1">
      <c r="A44" s="144">
        <v>9</v>
      </c>
      <c r="B44" s="261" t="s">
        <v>156</v>
      </c>
      <c r="C44" s="260" t="s">
        <v>42</v>
      </c>
      <c r="D44" s="30"/>
      <c r="E44" s="65"/>
      <c r="F44" s="31"/>
      <c r="G44" s="31"/>
      <c r="H44" s="31"/>
      <c r="I44" s="31"/>
      <c r="J44" s="31"/>
      <c r="K44" s="37"/>
      <c r="L44" s="44">
        <f t="shared" ref="L44:L51" si="10">SUM(D44:K44)</f>
        <v>0</v>
      </c>
      <c r="M44" s="63">
        <v>0</v>
      </c>
      <c r="N44" s="44"/>
      <c r="O44" s="41">
        <v>15</v>
      </c>
      <c r="P44" s="42"/>
      <c r="Q44" s="42"/>
      <c r="R44" s="42"/>
      <c r="S44" s="42"/>
      <c r="T44" s="42"/>
      <c r="U44" s="42"/>
      <c r="V44" s="43"/>
      <c r="W44" s="44">
        <f t="shared" si="7"/>
        <v>15</v>
      </c>
      <c r="X44" s="64">
        <v>1</v>
      </c>
      <c r="Y44" s="44" t="s">
        <v>4</v>
      </c>
      <c r="Z44" s="60">
        <f t="shared" ref="Z44:Z51" si="11">SUM(D44:K44)+SUM(O44:V44)</f>
        <v>15</v>
      </c>
      <c r="AA44" s="61">
        <f t="shared" si="9"/>
        <v>1</v>
      </c>
    </row>
    <row r="45" spans="1:27" ht="28.5">
      <c r="A45" s="144">
        <v>10</v>
      </c>
      <c r="B45" s="261" t="s">
        <v>421</v>
      </c>
      <c r="C45" s="260" t="s">
        <v>123</v>
      </c>
      <c r="D45" s="30"/>
      <c r="E45" s="65"/>
      <c r="F45" s="31"/>
      <c r="G45" s="31"/>
      <c r="H45" s="31"/>
      <c r="I45" s="31"/>
      <c r="J45" s="31"/>
      <c r="K45" s="37"/>
      <c r="L45" s="44">
        <f t="shared" si="10"/>
        <v>0</v>
      </c>
      <c r="M45" s="63">
        <v>0</v>
      </c>
      <c r="N45" s="44"/>
      <c r="O45" s="41">
        <v>15</v>
      </c>
      <c r="P45" s="42"/>
      <c r="Q45" s="42"/>
      <c r="R45" s="42"/>
      <c r="S45" s="42"/>
      <c r="T45" s="42"/>
      <c r="U45" s="42"/>
      <c r="V45" s="43"/>
      <c r="W45" s="44">
        <f t="shared" si="7"/>
        <v>15</v>
      </c>
      <c r="X45" s="64">
        <v>1</v>
      </c>
      <c r="Y45" s="44" t="s">
        <v>4</v>
      </c>
      <c r="Z45" s="60">
        <f t="shared" si="11"/>
        <v>15</v>
      </c>
      <c r="AA45" s="61">
        <f t="shared" si="9"/>
        <v>1</v>
      </c>
    </row>
    <row r="46" spans="1:27" ht="42.75">
      <c r="A46" s="144">
        <v>11</v>
      </c>
      <c r="B46" s="261" t="s">
        <v>447</v>
      </c>
      <c r="C46" s="260" t="s">
        <v>423</v>
      </c>
      <c r="D46" s="30"/>
      <c r="E46" s="65"/>
      <c r="F46" s="31"/>
      <c r="G46" s="31"/>
      <c r="H46" s="31"/>
      <c r="I46" s="31"/>
      <c r="J46" s="31"/>
      <c r="K46" s="37"/>
      <c r="L46" s="44">
        <f t="shared" si="10"/>
        <v>0</v>
      </c>
      <c r="M46" s="63">
        <v>0</v>
      </c>
      <c r="N46" s="44"/>
      <c r="O46" s="41">
        <v>15</v>
      </c>
      <c r="P46" s="42"/>
      <c r="Q46" s="42"/>
      <c r="R46" s="42"/>
      <c r="S46" s="42"/>
      <c r="T46" s="42"/>
      <c r="U46" s="42"/>
      <c r="V46" s="43"/>
      <c r="W46" s="44">
        <f t="shared" si="7"/>
        <v>15</v>
      </c>
      <c r="X46" s="64">
        <v>1</v>
      </c>
      <c r="Y46" s="44" t="s">
        <v>4</v>
      </c>
      <c r="Z46" s="60">
        <f t="shared" si="11"/>
        <v>15</v>
      </c>
      <c r="AA46" s="61">
        <f t="shared" si="9"/>
        <v>1</v>
      </c>
    </row>
    <row r="47" spans="1:27" ht="28.5">
      <c r="A47" s="144">
        <v>12</v>
      </c>
      <c r="B47" s="261" t="s">
        <v>448</v>
      </c>
      <c r="C47" s="260" t="s">
        <v>423</v>
      </c>
      <c r="D47" s="30"/>
      <c r="E47" s="65"/>
      <c r="F47" s="31"/>
      <c r="G47" s="31"/>
      <c r="H47" s="31"/>
      <c r="I47" s="31"/>
      <c r="J47" s="31"/>
      <c r="K47" s="37"/>
      <c r="L47" s="44">
        <f t="shared" si="10"/>
        <v>0</v>
      </c>
      <c r="M47" s="63">
        <v>0</v>
      </c>
      <c r="N47" s="44"/>
      <c r="O47" s="41">
        <v>15</v>
      </c>
      <c r="P47" s="42"/>
      <c r="Q47" s="42"/>
      <c r="R47" s="42"/>
      <c r="S47" s="42"/>
      <c r="T47" s="42"/>
      <c r="U47" s="42"/>
      <c r="V47" s="43"/>
      <c r="W47" s="44">
        <f t="shared" si="7"/>
        <v>15</v>
      </c>
      <c r="X47" s="64">
        <v>1</v>
      </c>
      <c r="Y47" s="44" t="s">
        <v>4</v>
      </c>
      <c r="Z47" s="60">
        <f t="shared" si="11"/>
        <v>15</v>
      </c>
      <c r="AA47" s="61">
        <f t="shared" si="9"/>
        <v>1</v>
      </c>
    </row>
    <row r="48" spans="1:27" ht="28.5">
      <c r="A48" s="144">
        <v>13</v>
      </c>
      <c r="B48" s="261" t="s">
        <v>449</v>
      </c>
      <c r="C48" s="260" t="s">
        <v>106</v>
      </c>
      <c r="D48" s="30"/>
      <c r="E48" s="65"/>
      <c r="F48" s="31"/>
      <c r="G48" s="31"/>
      <c r="H48" s="31"/>
      <c r="I48" s="31"/>
      <c r="J48" s="31"/>
      <c r="K48" s="37"/>
      <c r="L48" s="44">
        <f t="shared" si="10"/>
        <v>0</v>
      </c>
      <c r="M48" s="63">
        <v>0</v>
      </c>
      <c r="N48" s="44"/>
      <c r="O48" s="41">
        <v>15</v>
      </c>
      <c r="P48" s="42"/>
      <c r="Q48" s="42"/>
      <c r="R48" s="42"/>
      <c r="S48" s="42"/>
      <c r="T48" s="42"/>
      <c r="U48" s="42"/>
      <c r="V48" s="43"/>
      <c r="W48" s="44">
        <f t="shared" si="7"/>
        <v>15</v>
      </c>
      <c r="X48" s="64">
        <v>1</v>
      </c>
      <c r="Y48" s="44" t="s">
        <v>4</v>
      </c>
      <c r="Z48" s="60">
        <f t="shared" si="11"/>
        <v>15</v>
      </c>
      <c r="AA48" s="61">
        <f t="shared" si="9"/>
        <v>1</v>
      </c>
    </row>
    <row r="49" spans="1:27" ht="15">
      <c r="A49" s="144">
        <v>14</v>
      </c>
      <c r="B49" s="261" t="s">
        <v>441</v>
      </c>
      <c r="C49" s="260" t="s">
        <v>106</v>
      </c>
      <c r="D49" s="30"/>
      <c r="E49" s="65"/>
      <c r="F49" s="31"/>
      <c r="G49" s="31"/>
      <c r="H49" s="31"/>
      <c r="I49" s="31"/>
      <c r="J49" s="31"/>
      <c r="K49" s="37"/>
      <c r="L49" s="44">
        <f t="shared" si="10"/>
        <v>0</v>
      </c>
      <c r="M49" s="63">
        <v>0</v>
      </c>
      <c r="N49" s="44"/>
      <c r="O49" s="41">
        <v>15</v>
      </c>
      <c r="P49" s="42"/>
      <c r="Q49" s="42"/>
      <c r="R49" s="42"/>
      <c r="S49" s="42"/>
      <c r="T49" s="42"/>
      <c r="U49" s="42"/>
      <c r="V49" s="43"/>
      <c r="W49" s="44">
        <f t="shared" si="7"/>
        <v>15</v>
      </c>
      <c r="X49" s="64">
        <v>1</v>
      </c>
      <c r="Y49" s="44" t="s">
        <v>4</v>
      </c>
      <c r="Z49" s="60">
        <f t="shared" si="11"/>
        <v>15</v>
      </c>
      <c r="AA49" s="61">
        <f t="shared" si="9"/>
        <v>1</v>
      </c>
    </row>
    <row r="50" spans="1:27" ht="30">
      <c r="A50" s="144">
        <v>15</v>
      </c>
      <c r="B50" s="261" t="s">
        <v>642</v>
      </c>
      <c r="C50" s="260" t="s">
        <v>462</v>
      </c>
      <c r="D50" s="30"/>
      <c r="E50" s="65"/>
      <c r="F50" s="31"/>
      <c r="G50" s="31"/>
      <c r="H50" s="31"/>
      <c r="I50" s="31"/>
      <c r="J50" s="31"/>
      <c r="K50" s="37"/>
      <c r="L50" s="44">
        <f t="shared" si="10"/>
        <v>0</v>
      </c>
      <c r="M50" s="63">
        <v>0</v>
      </c>
      <c r="N50" s="44"/>
      <c r="O50" s="41">
        <v>15</v>
      </c>
      <c r="P50" s="42"/>
      <c r="Q50" s="42"/>
      <c r="R50" s="42"/>
      <c r="S50" s="42"/>
      <c r="T50" s="42"/>
      <c r="U50" s="42"/>
      <c r="V50" s="43"/>
      <c r="W50" s="44">
        <f t="shared" si="7"/>
        <v>15</v>
      </c>
      <c r="X50" s="64">
        <v>1</v>
      </c>
      <c r="Y50" s="44" t="s">
        <v>4</v>
      </c>
      <c r="Z50" s="60">
        <f t="shared" si="11"/>
        <v>15</v>
      </c>
      <c r="AA50" s="61">
        <f t="shared" si="9"/>
        <v>1</v>
      </c>
    </row>
    <row r="51" spans="1:27" ht="15">
      <c r="A51" s="144">
        <v>16</v>
      </c>
      <c r="B51" s="261" t="s">
        <v>445</v>
      </c>
      <c r="C51" s="260" t="s">
        <v>444</v>
      </c>
      <c r="D51" s="30"/>
      <c r="E51" s="65"/>
      <c r="F51" s="31"/>
      <c r="G51" s="31"/>
      <c r="H51" s="31"/>
      <c r="I51" s="31"/>
      <c r="J51" s="31"/>
      <c r="K51" s="37"/>
      <c r="L51" s="44">
        <f t="shared" si="10"/>
        <v>0</v>
      </c>
      <c r="M51" s="63">
        <v>0</v>
      </c>
      <c r="N51" s="44"/>
      <c r="O51" s="41">
        <v>15</v>
      </c>
      <c r="P51" s="42"/>
      <c r="Q51" s="42"/>
      <c r="R51" s="42"/>
      <c r="S51" s="42"/>
      <c r="T51" s="42"/>
      <c r="U51" s="42"/>
      <c r="V51" s="43"/>
      <c r="W51" s="44">
        <f t="shared" si="7"/>
        <v>15</v>
      </c>
      <c r="X51" s="64">
        <v>1</v>
      </c>
      <c r="Y51" s="44" t="s">
        <v>4</v>
      </c>
      <c r="Z51" s="60">
        <f t="shared" si="11"/>
        <v>15</v>
      </c>
      <c r="AA51" s="61">
        <f t="shared" si="9"/>
        <v>1</v>
      </c>
    </row>
    <row r="52" spans="1:27" ht="42.75">
      <c r="A52" s="144">
        <v>17</v>
      </c>
      <c r="B52" s="261" t="s">
        <v>443</v>
      </c>
      <c r="C52" s="260" t="s">
        <v>442</v>
      </c>
      <c r="D52" s="30"/>
      <c r="E52" s="65"/>
      <c r="F52" s="31"/>
      <c r="G52" s="31"/>
      <c r="H52" s="31"/>
      <c r="I52" s="31"/>
      <c r="J52" s="31"/>
      <c r="K52" s="37"/>
      <c r="L52" s="44">
        <f>SUM(D52:K52)</f>
        <v>0</v>
      </c>
      <c r="M52" s="59">
        <v>0</v>
      </c>
      <c r="N52" s="44"/>
      <c r="O52" s="41">
        <v>15</v>
      </c>
      <c r="P52" s="42"/>
      <c r="Q52" s="42"/>
      <c r="R52" s="42"/>
      <c r="S52" s="42"/>
      <c r="T52" s="42"/>
      <c r="U52" s="42"/>
      <c r="V52" s="43"/>
      <c r="W52" s="44">
        <f>SUM(O52:V52)</f>
        <v>15</v>
      </c>
      <c r="X52" s="64">
        <v>1</v>
      </c>
      <c r="Y52" s="44" t="s">
        <v>4</v>
      </c>
      <c r="Z52" s="60">
        <f>SUM(D52:K52)+SUM(O52:V52)</f>
        <v>15</v>
      </c>
      <c r="AA52" s="61">
        <f t="shared" si="9"/>
        <v>1</v>
      </c>
    </row>
    <row r="53" spans="1:27" ht="15">
      <c r="A53" s="144">
        <v>18</v>
      </c>
      <c r="B53" s="261" t="s">
        <v>446</v>
      </c>
      <c r="C53" s="260" t="s">
        <v>132</v>
      </c>
      <c r="D53" s="30"/>
      <c r="E53" s="65"/>
      <c r="F53" s="31"/>
      <c r="G53" s="31"/>
      <c r="H53" s="31"/>
      <c r="I53" s="31"/>
      <c r="J53" s="31"/>
      <c r="K53" s="37"/>
      <c r="L53" s="44">
        <f>SUM(D53:K53)</f>
        <v>0</v>
      </c>
      <c r="M53" s="59">
        <v>0</v>
      </c>
      <c r="N53" s="44"/>
      <c r="O53" s="41">
        <v>15</v>
      </c>
      <c r="P53" s="42"/>
      <c r="Q53" s="42"/>
      <c r="R53" s="42"/>
      <c r="S53" s="42"/>
      <c r="T53" s="42"/>
      <c r="U53" s="42"/>
      <c r="V53" s="43"/>
      <c r="W53" s="44">
        <f>SUM(O53:V53)</f>
        <v>15</v>
      </c>
      <c r="X53" s="33">
        <v>1</v>
      </c>
      <c r="Y53" s="44" t="s">
        <v>4</v>
      </c>
      <c r="Z53" s="60">
        <f>SUM(D53:K53)+SUM(O53:V53)</f>
        <v>15</v>
      </c>
      <c r="AA53" s="61">
        <f>SUM(M53+X53)</f>
        <v>1</v>
      </c>
    </row>
    <row r="54" spans="1:27" ht="28.5">
      <c r="A54" s="144">
        <v>19</v>
      </c>
      <c r="B54" s="261" t="s">
        <v>459</v>
      </c>
      <c r="C54" s="260" t="s">
        <v>456</v>
      </c>
      <c r="D54" s="30"/>
      <c r="E54" s="65"/>
      <c r="F54" s="31"/>
      <c r="G54" s="31"/>
      <c r="H54" s="31"/>
      <c r="I54" s="31"/>
      <c r="J54" s="31"/>
      <c r="K54" s="37"/>
      <c r="L54" s="44">
        <f>SUM(D54:K54)</f>
        <v>0</v>
      </c>
      <c r="M54" s="59">
        <v>0</v>
      </c>
      <c r="N54" s="44"/>
      <c r="O54" s="41">
        <v>15</v>
      </c>
      <c r="P54" s="42"/>
      <c r="Q54" s="42"/>
      <c r="R54" s="42"/>
      <c r="S54" s="42"/>
      <c r="T54" s="42"/>
      <c r="U54" s="42"/>
      <c r="V54" s="43"/>
      <c r="W54" s="44">
        <f>SUM(O54:V54)</f>
        <v>15</v>
      </c>
      <c r="X54" s="33">
        <v>1</v>
      </c>
      <c r="Y54" s="44" t="s">
        <v>4</v>
      </c>
      <c r="Z54" s="60">
        <f>SUM(D54:K54)+SUM(O54:V54)</f>
        <v>15</v>
      </c>
      <c r="AA54" s="61">
        <f>SUM(M54+X54)</f>
        <v>1</v>
      </c>
    </row>
    <row r="56" spans="1:27" ht="15">
      <c r="M56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0:K30"/>
    <mergeCell ref="O30:V30"/>
    <mergeCell ref="AA10:AA12"/>
    <mergeCell ref="D11:M11"/>
    <mergeCell ref="O11:Y11"/>
    <mergeCell ref="D29:K29"/>
    <mergeCell ref="O29:V29"/>
    <mergeCell ref="Z10:Z12"/>
    <mergeCell ref="Z33:Z35"/>
    <mergeCell ref="AA33:AA35"/>
    <mergeCell ref="D34:M34"/>
    <mergeCell ref="O34:Y34"/>
    <mergeCell ref="A33:A35"/>
    <mergeCell ref="B33:B35"/>
    <mergeCell ref="C33:C35"/>
    <mergeCell ref="D33:Y33"/>
  </mergeCells>
  <phoneticPr fontId="37" type="noConversion"/>
  <printOptions horizontalCentered="1"/>
  <pageMargins left="0.43307086614173229" right="0.23622047244094491" top="0.55118110236220474" bottom="0.55118110236220474" header="0.31496062992125984" footer="0.31496062992125984"/>
  <pageSetup paperSize="9" scale="65" orientation="landscape" r:id="rId1"/>
  <rowBreaks count="1" manualBreakCount="1">
    <brk id="3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69"/>
  <sheetViews>
    <sheetView view="pageBreakPreview" topLeftCell="A67" zoomScale="80" zoomScaleNormal="90" zoomScaleSheetLayoutView="80" workbookViewId="0">
      <selection activeCell="E46" sqref="E46"/>
    </sheetView>
  </sheetViews>
  <sheetFormatPr defaultRowHeight="12.75"/>
  <cols>
    <col min="1" max="1" width="4.140625" bestFit="1" customWidth="1"/>
    <col min="2" max="2" width="35.42578125" customWidth="1"/>
    <col min="3" max="3" width="29" style="27" customWidth="1"/>
    <col min="4" max="4" width="4.5703125" bestFit="1" customWidth="1"/>
    <col min="5" max="5" width="4.28515625" bestFit="1" customWidth="1"/>
    <col min="6" max="6" width="6" customWidth="1"/>
    <col min="7" max="8" width="4.28515625" bestFit="1" customWidth="1"/>
    <col min="9" max="9" width="4.5703125" bestFit="1" customWidth="1"/>
    <col min="10" max="11" width="4.28515625" bestFit="1" customWidth="1"/>
    <col min="12" max="12" width="4.5703125" bestFit="1" customWidth="1"/>
    <col min="13" max="13" width="4.42578125" bestFit="1" customWidth="1"/>
    <col min="14" max="14" width="12.42578125" customWidth="1"/>
    <col min="15" max="15" width="4.5703125" bestFit="1" customWidth="1"/>
    <col min="16" max="16" width="4.28515625" bestFit="1" customWidth="1"/>
    <col min="17" max="17" width="4.5703125" bestFit="1" customWidth="1"/>
    <col min="18" max="18" width="4.28515625" bestFit="1" customWidth="1"/>
    <col min="19" max="19" width="4.42578125" bestFit="1" customWidth="1"/>
    <col min="20" max="20" width="4.5703125" bestFit="1" customWidth="1"/>
    <col min="21" max="22" width="4.28515625" bestFit="1" customWidth="1"/>
    <col min="23" max="23" width="4.5703125" bestFit="1" customWidth="1"/>
    <col min="24" max="24" width="4.28515625" bestFit="1" customWidth="1"/>
    <col min="25" max="25" width="13.28515625" customWidth="1"/>
    <col min="26" max="26" width="6.7109375" customWidth="1"/>
    <col min="27" max="27" width="6" customWidth="1"/>
  </cols>
  <sheetData>
    <row r="1" spans="1:34" ht="18.75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167"/>
      <c r="AC1" s="168"/>
      <c r="AD1" s="168"/>
      <c r="AE1" s="168"/>
      <c r="AF1" s="168"/>
    </row>
    <row r="2" spans="1:34" ht="18.75">
      <c r="A2" s="5"/>
      <c r="B2" s="306" t="s">
        <v>12</v>
      </c>
      <c r="C2" s="307" t="s">
        <v>491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167"/>
      <c r="AC2" s="168"/>
      <c r="AD2" s="168"/>
      <c r="AE2" s="168"/>
      <c r="AF2" s="168"/>
    </row>
    <row r="3" spans="1:34" ht="18.75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167"/>
      <c r="AC3" s="168"/>
      <c r="AD3" s="168"/>
      <c r="AE3" s="168"/>
      <c r="AF3" s="168"/>
    </row>
    <row r="4" spans="1:34" ht="18.75">
      <c r="A4" s="5"/>
      <c r="B4" s="306" t="s">
        <v>39</v>
      </c>
      <c r="C4" s="307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167"/>
      <c r="AC4" s="168"/>
      <c r="AD4" s="168"/>
      <c r="AE4" s="168"/>
      <c r="AF4" s="168"/>
    </row>
    <row r="5" spans="1:34" ht="18.75">
      <c r="A5" s="5"/>
      <c r="B5" s="306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167"/>
      <c r="AC5" s="168"/>
      <c r="AD5" s="168"/>
      <c r="AE5" s="168"/>
      <c r="AF5" s="168"/>
    </row>
    <row r="6" spans="1:34" ht="18.75">
      <c r="A6" s="5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167"/>
      <c r="AC6" s="168"/>
      <c r="AD6" s="168"/>
      <c r="AE6" s="168"/>
      <c r="AF6" s="168"/>
    </row>
    <row r="7" spans="1:34" ht="18.75">
      <c r="A7" s="5"/>
      <c r="B7" s="306" t="s">
        <v>13</v>
      </c>
      <c r="C7" s="307" t="s">
        <v>47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167"/>
      <c r="AC7" s="168"/>
      <c r="AD7" s="168"/>
      <c r="AE7" s="168"/>
      <c r="AF7" s="168"/>
    </row>
    <row r="8" spans="1:34" ht="19.5" thickBot="1">
      <c r="A8" s="5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167"/>
      <c r="AC8" s="168"/>
      <c r="AD8" s="168"/>
      <c r="AE8" s="168"/>
      <c r="AF8" s="168"/>
    </row>
    <row r="9" spans="1:34" ht="31.5" customHeight="1" thickBot="1">
      <c r="A9" s="5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3"/>
      <c r="AB9" s="167"/>
      <c r="AC9" s="168"/>
      <c r="AD9" s="168"/>
      <c r="AE9" s="168"/>
      <c r="AF9" s="168"/>
    </row>
    <row r="10" spans="1:34" ht="15.75" thickBot="1">
      <c r="A10" s="557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  <c r="AB10" s="169"/>
      <c r="AC10" s="1"/>
      <c r="AD10" s="1"/>
      <c r="AE10" s="1"/>
      <c r="AF10" s="1"/>
      <c r="AG10" s="160"/>
      <c r="AH10" s="160"/>
    </row>
    <row r="11" spans="1:34" ht="15.75" thickBot="1">
      <c r="A11" s="557"/>
      <c r="B11" s="516"/>
      <c r="C11" s="528"/>
      <c r="D11" s="515" t="s">
        <v>53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54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  <c r="AB11" s="169"/>
      <c r="AC11" s="1"/>
      <c r="AD11" s="1"/>
      <c r="AE11" s="1"/>
      <c r="AF11" s="1"/>
      <c r="AG11" s="160"/>
      <c r="AH11" s="160"/>
    </row>
    <row r="12" spans="1:34" ht="117" thickBot="1">
      <c r="A12" s="557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351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  <c r="AB12" s="1"/>
      <c r="AC12" s="1"/>
      <c r="AD12" s="1"/>
      <c r="AE12" s="1"/>
      <c r="AF12" s="1"/>
      <c r="AG12" s="160"/>
      <c r="AH12" s="160"/>
    </row>
    <row r="13" spans="1:34" ht="30">
      <c r="A13" s="51">
        <v>1</v>
      </c>
      <c r="B13" s="241" t="s">
        <v>492</v>
      </c>
      <c r="C13" s="352" t="s">
        <v>56</v>
      </c>
      <c r="D13" s="170">
        <v>20</v>
      </c>
      <c r="E13" s="29"/>
      <c r="F13" s="29">
        <v>10</v>
      </c>
      <c r="G13" s="171"/>
      <c r="H13" s="29"/>
      <c r="I13" s="29"/>
      <c r="J13" s="29"/>
      <c r="K13" s="40"/>
      <c r="L13" s="53">
        <f>SUM(D13:K13)</f>
        <v>30</v>
      </c>
      <c r="M13" s="226">
        <v>1</v>
      </c>
      <c r="N13" s="53" t="s">
        <v>4</v>
      </c>
      <c r="O13" s="54">
        <v>20</v>
      </c>
      <c r="P13" s="55"/>
      <c r="Q13" s="55">
        <v>10</v>
      </c>
      <c r="R13" s="56"/>
      <c r="S13" s="56"/>
      <c r="T13" s="56"/>
      <c r="U13" s="56"/>
      <c r="V13" s="57"/>
      <c r="W13" s="53">
        <f>SUM(O13:V13)</f>
        <v>30</v>
      </c>
      <c r="X13" s="148">
        <v>3</v>
      </c>
      <c r="Y13" s="172" t="s">
        <v>3</v>
      </c>
      <c r="Z13" s="58">
        <f t="shared" ref="Z13:Z46" si="0">SUM(D13:K13)+SUM(O13:V13)</f>
        <v>60</v>
      </c>
      <c r="AA13" s="134">
        <f t="shared" ref="AA13:AA47" si="1">SUM(M13+X13)</f>
        <v>4</v>
      </c>
      <c r="AB13" s="1"/>
      <c r="AC13" s="1"/>
      <c r="AD13" s="1"/>
      <c r="AE13" s="1"/>
      <c r="AF13" s="1"/>
      <c r="AG13" s="160"/>
      <c r="AH13" s="160"/>
    </row>
    <row r="14" spans="1:34" ht="30">
      <c r="A14" s="16">
        <v>2</v>
      </c>
      <c r="B14" s="246" t="s">
        <v>57</v>
      </c>
      <c r="C14" s="245" t="s">
        <v>493</v>
      </c>
      <c r="D14" s="30">
        <v>20</v>
      </c>
      <c r="E14" s="160"/>
      <c r="F14" s="31">
        <v>20</v>
      </c>
      <c r="G14" s="173"/>
      <c r="H14" s="31"/>
      <c r="I14" s="31"/>
      <c r="J14" s="31"/>
      <c r="K14" s="37"/>
      <c r="L14" s="44">
        <f t="shared" ref="L14:L46" si="2">SUM(D14:K14)</f>
        <v>40</v>
      </c>
      <c r="M14" s="59">
        <v>3</v>
      </c>
      <c r="N14" s="33" t="s">
        <v>3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46" si="3">SUM(O14:V14)</f>
        <v>0</v>
      </c>
      <c r="X14" s="33">
        <v>0</v>
      </c>
      <c r="Y14" s="44"/>
      <c r="Z14" s="60">
        <f t="shared" si="0"/>
        <v>40</v>
      </c>
      <c r="AA14" s="135">
        <f t="shared" si="1"/>
        <v>3</v>
      </c>
      <c r="AB14" s="1"/>
      <c r="AC14" s="1"/>
      <c r="AD14" s="1"/>
      <c r="AE14" s="1"/>
      <c r="AF14" s="1"/>
      <c r="AG14" s="160"/>
      <c r="AH14" s="160"/>
    </row>
    <row r="15" spans="1:34" ht="43.5">
      <c r="A15" s="16">
        <v>3</v>
      </c>
      <c r="B15" s="244" t="s">
        <v>643</v>
      </c>
      <c r="C15" s="245" t="s">
        <v>58</v>
      </c>
      <c r="D15" s="30"/>
      <c r="E15" s="31"/>
      <c r="F15" s="31"/>
      <c r="G15" s="173"/>
      <c r="H15" s="31"/>
      <c r="I15" s="31"/>
      <c r="J15" s="31"/>
      <c r="K15" s="37"/>
      <c r="L15" s="44">
        <f t="shared" si="2"/>
        <v>0</v>
      </c>
      <c r="M15" s="59">
        <v>0</v>
      </c>
      <c r="N15" s="44"/>
      <c r="O15" s="41">
        <v>15</v>
      </c>
      <c r="P15" s="42"/>
      <c r="Q15" s="42"/>
      <c r="R15" s="42"/>
      <c r="S15" s="42"/>
      <c r="T15" s="42"/>
      <c r="U15" s="42"/>
      <c r="V15" s="43"/>
      <c r="W15" s="44">
        <f t="shared" si="3"/>
        <v>15</v>
      </c>
      <c r="X15" s="33">
        <v>1</v>
      </c>
      <c r="Y15" s="44" t="s">
        <v>4</v>
      </c>
      <c r="Z15" s="60">
        <f t="shared" si="0"/>
        <v>15</v>
      </c>
      <c r="AA15" s="135">
        <f t="shared" si="1"/>
        <v>1</v>
      </c>
      <c r="AB15" s="1"/>
      <c r="AC15" s="1"/>
      <c r="AD15" s="1"/>
      <c r="AE15" s="1"/>
      <c r="AF15" s="1"/>
      <c r="AG15" s="160"/>
      <c r="AH15" s="160"/>
    </row>
    <row r="16" spans="1:34" ht="29.25" customHeight="1">
      <c r="A16" s="16">
        <v>4</v>
      </c>
      <c r="B16" s="244" t="s">
        <v>494</v>
      </c>
      <c r="C16" s="245" t="s">
        <v>495</v>
      </c>
      <c r="D16" s="30"/>
      <c r="E16" s="31"/>
      <c r="F16" s="31"/>
      <c r="G16" s="173"/>
      <c r="H16" s="31"/>
      <c r="I16" s="31"/>
      <c r="J16" s="31"/>
      <c r="K16" s="37"/>
      <c r="L16" s="44">
        <f t="shared" si="2"/>
        <v>0</v>
      </c>
      <c r="M16" s="59">
        <v>0</v>
      </c>
      <c r="N16" s="44"/>
      <c r="O16" s="41">
        <v>10</v>
      </c>
      <c r="P16" s="42"/>
      <c r="Q16" s="42">
        <v>10</v>
      </c>
      <c r="R16" s="42"/>
      <c r="S16" s="42"/>
      <c r="T16" s="42"/>
      <c r="U16" s="42"/>
      <c r="V16" s="43"/>
      <c r="W16" s="44">
        <f t="shared" si="3"/>
        <v>20</v>
      </c>
      <c r="X16" s="33">
        <v>2</v>
      </c>
      <c r="Y16" s="44" t="s">
        <v>4</v>
      </c>
      <c r="Z16" s="60">
        <f t="shared" si="0"/>
        <v>20</v>
      </c>
      <c r="AA16" s="135">
        <f t="shared" si="1"/>
        <v>2</v>
      </c>
      <c r="AB16" s="1"/>
      <c r="AC16" s="1"/>
      <c r="AD16" s="1"/>
      <c r="AE16" s="1"/>
      <c r="AF16" s="1"/>
      <c r="AG16" s="160"/>
      <c r="AH16" s="160"/>
    </row>
    <row r="17" spans="1:34" ht="30">
      <c r="A17" s="16">
        <v>5</v>
      </c>
      <c r="B17" s="244" t="s">
        <v>60</v>
      </c>
      <c r="C17" s="245" t="s">
        <v>236</v>
      </c>
      <c r="D17" s="30">
        <v>10</v>
      </c>
      <c r="E17" s="31"/>
      <c r="F17" s="31"/>
      <c r="G17" s="173"/>
      <c r="H17" s="31"/>
      <c r="I17" s="31"/>
      <c r="J17" s="31"/>
      <c r="K17" s="37"/>
      <c r="L17" s="44">
        <f t="shared" si="2"/>
        <v>10</v>
      </c>
      <c r="M17" s="59">
        <v>1</v>
      </c>
      <c r="N17" s="44" t="s">
        <v>4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0"/>
        <v>10</v>
      </c>
      <c r="AA17" s="135">
        <f t="shared" si="1"/>
        <v>1</v>
      </c>
      <c r="AB17" s="1"/>
      <c r="AC17" s="1"/>
      <c r="AD17" s="1"/>
      <c r="AE17" s="1"/>
      <c r="AF17" s="1"/>
      <c r="AG17" s="160"/>
      <c r="AH17" s="160"/>
    </row>
    <row r="18" spans="1:34" ht="30">
      <c r="A18" s="16">
        <v>6</v>
      </c>
      <c r="B18" s="244" t="s">
        <v>496</v>
      </c>
      <c r="C18" s="245" t="s">
        <v>455</v>
      </c>
      <c r="D18" s="30"/>
      <c r="E18" s="31"/>
      <c r="F18" s="31"/>
      <c r="G18" s="173"/>
      <c r="H18" s="31"/>
      <c r="I18" s="31"/>
      <c r="J18" s="31"/>
      <c r="K18" s="37"/>
      <c r="L18" s="44">
        <f t="shared" si="2"/>
        <v>0</v>
      </c>
      <c r="M18" s="59">
        <v>0</v>
      </c>
      <c r="N18" s="44"/>
      <c r="O18" s="41"/>
      <c r="P18" s="42">
        <v>10</v>
      </c>
      <c r="Q18" s="42"/>
      <c r="R18" s="42"/>
      <c r="S18" s="42"/>
      <c r="T18" s="42"/>
      <c r="U18" s="42"/>
      <c r="V18" s="43"/>
      <c r="W18" s="44">
        <f t="shared" si="3"/>
        <v>10</v>
      </c>
      <c r="X18" s="33">
        <v>1</v>
      </c>
      <c r="Y18" s="44" t="s">
        <v>4</v>
      </c>
      <c r="Z18" s="60">
        <f t="shared" si="0"/>
        <v>10</v>
      </c>
      <c r="AA18" s="135">
        <f t="shared" si="1"/>
        <v>1</v>
      </c>
      <c r="AB18" s="1"/>
      <c r="AC18" s="1"/>
      <c r="AD18" s="1"/>
      <c r="AE18" s="1"/>
      <c r="AF18" s="1"/>
      <c r="AG18" s="160"/>
      <c r="AH18" s="160"/>
    </row>
    <row r="19" spans="1:34" ht="30" customHeight="1">
      <c r="A19" s="16">
        <v>7</v>
      </c>
      <c r="B19" s="244" t="s">
        <v>61</v>
      </c>
      <c r="C19" s="245" t="s">
        <v>670</v>
      </c>
      <c r="D19" s="30"/>
      <c r="E19" s="31"/>
      <c r="F19" s="31"/>
      <c r="G19" s="173"/>
      <c r="H19" s="31"/>
      <c r="I19" s="31"/>
      <c r="J19" s="31"/>
      <c r="K19" s="37"/>
      <c r="L19" s="44">
        <f t="shared" si="2"/>
        <v>0</v>
      </c>
      <c r="M19" s="59">
        <v>0</v>
      </c>
      <c r="N19" s="44"/>
      <c r="O19" s="41">
        <v>30</v>
      </c>
      <c r="P19" s="42"/>
      <c r="Q19" s="42">
        <v>10</v>
      </c>
      <c r="R19" s="42"/>
      <c r="S19" s="42"/>
      <c r="T19" s="42"/>
      <c r="U19" s="42"/>
      <c r="V19" s="43"/>
      <c r="W19" s="44">
        <f t="shared" si="3"/>
        <v>40</v>
      </c>
      <c r="X19" s="33">
        <v>2</v>
      </c>
      <c r="Y19" s="33" t="s">
        <v>3</v>
      </c>
      <c r="Z19" s="60">
        <f t="shared" si="0"/>
        <v>40</v>
      </c>
      <c r="AA19" s="135">
        <f t="shared" si="1"/>
        <v>2</v>
      </c>
      <c r="AB19" s="1"/>
      <c r="AC19" s="1"/>
      <c r="AD19" s="1"/>
      <c r="AE19" s="1"/>
      <c r="AF19" s="1"/>
      <c r="AG19" s="160"/>
      <c r="AH19" s="160"/>
    </row>
    <row r="20" spans="1:34" ht="15">
      <c r="A20" s="16">
        <v>8</v>
      </c>
      <c r="B20" s="244" t="s">
        <v>497</v>
      </c>
      <c r="C20" s="245" t="s">
        <v>498</v>
      </c>
      <c r="D20" s="30">
        <v>10</v>
      </c>
      <c r="E20" s="31"/>
      <c r="F20" s="31"/>
      <c r="G20" s="173"/>
      <c r="H20" s="31"/>
      <c r="I20" s="31"/>
      <c r="J20" s="31"/>
      <c r="K20" s="37"/>
      <c r="L20" s="44">
        <f t="shared" si="2"/>
        <v>10</v>
      </c>
      <c r="M20" s="59">
        <v>1</v>
      </c>
      <c r="N20" s="44" t="s">
        <v>4</v>
      </c>
      <c r="O20" s="41"/>
      <c r="P20" s="42"/>
      <c r="Q20" s="42"/>
      <c r="R20" s="42"/>
      <c r="S20" s="42"/>
      <c r="T20" s="42"/>
      <c r="U20" s="42"/>
      <c r="V20" s="43"/>
      <c r="W20" s="44">
        <f t="shared" si="3"/>
        <v>0</v>
      </c>
      <c r="X20" s="33">
        <v>0</v>
      </c>
      <c r="Y20" s="44"/>
      <c r="Z20" s="60">
        <f t="shared" si="0"/>
        <v>10</v>
      </c>
      <c r="AA20" s="135">
        <f t="shared" si="1"/>
        <v>1</v>
      </c>
      <c r="AB20" s="1"/>
      <c r="AC20" s="1"/>
      <c r="AD20" s="1"/>
      <c r="AE20" s="1"/>
      <c r="AF20" s="1"/>
      <c r="AG20" s="160"/>
      <c r="AH20" s="160"/>
    </row>
    <row r="21" spans="1:34" ht="30">
      <c r="A21" s="16">
        <v>9</v>
      </c>
      <c r="B21" s="244" t="s">
        <v>499</v>
      </c>
      <c r="C21" s="245" t="s">
        <v>62</v>
      </c>
      <c r="D21" s="30">
        <v>10</v>
      </c>
      <c r="E21" s="31"/>
      <c r="F21" s="31">
        <v>20</v>
      </c>
      <c r="G21" s="173"/>
      <c r="H21" s="31"/>
      <c r="I21" s="31"/>
      <c r="J21" s="31"/>
      <c r="K21" s="37"/>
      <c r="L21" s="44">
        <f t="shared" si="2"/>
        <v>30</v>
      </c>
      <c r="M21" s="59">
        <v>2</v>
      </c>
      <c r="N21" s="44" t="s">
        <v>4</v>
      </c>
      <c r="O21" s="41"/>
      <c r="P21" s="42"/>
      <c r="Q21" s="42"/>
      <c r="R21" s="42"/>
      <c r="S21" s="42"/>
      <c r="T21" s="42"/>
      <c r="U21" s="42"/>
      <c r="V21" s="43"/>
      <c r="W21" s="44">
        <f t="shared" si="3"/>
        <v>0</v>
      </c>
      <c r="X21" s="33">
        <v>0</v>
      </c>
      <c r="Y21" s="44"/>
      <c r="Z21" s="60">
        <f t="shared" si="0"/>
        <v>30</v>
      </c>
      <c r="AA21" s="135">
        <f t="shared" si="1"/>
        <v>2</v>
      </c>
      <c r="AB21" s="1"/>
      <c r="AC21" s="1"/>
      <c r="AD21" s="1"/>
      <c r="AE21" s="1"/>
      <c r="AF21" s="1"/>
      <c r="AG21" s="160"/>
      <c r="AH21" s="160"/>
    </row>
    <row r="22" spans="1:34" ht="30">
      <c r="A22" s="16">
        <v>10</v>
      </c>
      <c r="B22" s="244" t="s">
        <v>63</v>
      </c>
      <c r="C22" s="245" t="s">
        <v>62</v>
      </c>
      <c r="D22" s="30">
        <v>20</v>
      </c>
      <c r="E22" s="31"/>
      <c r="F22" s="31">
        <v>40</v>
      </c>
      <c r="G22" s="173"/>
      <c r="H22" s="31"/>
      <c r="I22" s="31"/>
      <c r="J22" s="31"/>
      <c r="K22" s="37"/>
      <c r="L22" s="44">
        <f t="shared" si="2"/>
        <v>60</v>
      </c>
      <c r="M22" s="59">
        <v>3</v>
      </c>
      <c r="N22" s="33" t="s">
        <v>3</v>
      </c>
      <c r="O22" s="41"/>
      <c r="P22" s="42"/>
      <c r="Q22" s="42"/>
      <c r="R22" s="42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0"/>
        <v>60</v>
      </c>
      <c r="AA22" s="135">
        <f t="shared" si="1"/>
        <v>3</v>
      </c>
      <c r="AB22" s="1"/>
      <c r="AC22" s="1"/>
      <c r="AD22" s="1"/>
      <c r="AE22" s="1"/>
      <c r="AF22" s="1"/>
      <c r="AG22" s="160"/>
      <c r="AH22" s="160"/>
    </row>
    <row r="23" spans="1:34" ht="30">
      <c r="A23" s="16">
        <v>11</v>
      </c>
      <c r="B23" s="353" t="s">
        <v>500</v>
      </c>
      <c r="C23" s="245" t="s">
        <v>62</v>
      </c>
      <c r="D23" s="154">
        <v>20</v>
      </c>
      <c r="E23" s="31">
        <v>10</v>
      </c>
      <c r="F23" s="31">
        <v>10</v>
      </c>
      <c r="G23" s="173"/>
      <c r="H23" s="49"/>
      <c r="I23" s="31"/>
      <c r="J23" s="31"/>
      <c r="K23" s="156"/>
      <c r="L23" s="44">
        <f t="shared" si="2"/>
        <v>40</v>
      </c>
      <c r="M23" s="59">
        <v>2</v>
      </c>
      <c r="N23" s="44" t="s">
        <v>4</v>
      </c>
      <c r="O23" s="41">
        <v>20</v>
      </c>
      <c r="P23" s="42">
        <v>10</v>
      </c>
      <c r="Q23" s="42">
        <v>10</v>
      </c>
      <c r="R23" s="42"/>
      <c r="S23" s="42"/>
      <c r="T23" s="42"/>
      <c r="U23" s="42"/>
      <c r="V23" s="43"/>
      <c r="W23" s="44">
        <f t="shared" si="3"/>
        <v>40</v>
      </c>
      <c r="X23" s="33">
        <v>4</v>
      </c>
      <c r="Y23" s="44" t="s">
        <v>4</v>
      </c>
      <c r="Z23" s="60">
        <f t="shared" si="0"/>
        <v>80</v>
      </c>
      <c r="AA23" s="135">
        <f t="shared" si="1"/>
        <v>6</v>
      </c>
      <c r="AB23" s="1"/>
      <c r="AC23" s="1"/>
      <c r="AD23" s="1"/>
      <c r="AE23" s="1"/>
      <c r="AF23" s="1"/>
      <c r="AG23" s="160"/>
      <c r="AH23" s="160"/>
    </row>
    <row r="24" spans="1:34" ht="30">
      <c r="A24" s="16">
        <v>12</v>
      </c>
      <c r="B24" s="244" t="s">
        <v>501</v>
      </c>
      <c r="C24" s="245" t="s">
        <v>502</v>
      </c>
      <c r="D24" s="30">
        <v>10</v>
      </c>
      <c r="E24" s="31"/>
      <c r="F24" s="31">
        <v>10</v>
      </c>
      <c r="G24" s="173"/>
      <c r="H24" s="31"/>
      <c r="I24" s="31"/>
      <c r="J24" s="31"/>
      <c r="K24" s="37"/>
      <c r="L24" s="44">
        <f t="shared" si="2"/>
        <v>20</v>
      </c>
      <c r="M24" s="59">
        <v>2</v>
      </c>
      <c r="N24" s="44" t="s">
        <v>4</v>
      </c>
      <c r="O24" s="41"/>
      <c r="P24" s="42"/>
      <c r="Q24" s="42"/>
      <c r="R24" s="42"/>
      <c r="S24" s="42"/>
      <c r="T24" s="42"/>
      <c r="U24" s="42"/>
      <c r="V24" s="43"/>
      <c r="W24" s="44">
        <f t="shared" si="3"/>
        <v>0</v>
      </c>
      <c r="X24" s="33">
        <v>0</v>
      </c>
      <c r="Y24" s="44"/>
      <c r="Z24" s="60">
        <f t="shared" si="0"/>
        <v>20</v>
      </c>
      <c r="AA24" s="135">
        <f t="shared" si="1"/>
        <v>2</v>
      </c>
      <c r="AB24" s="1"/>
      <c r="AC24" s="1"/>
      <c r="AD24" s="1"/>
      <c r="AE24" s="1"/>
      <c r="AF24" s="1"/>
      <c r="AG24" s="160"/>
      <c r="AH24" s="160"/>
    </row>
    <row r="25" spans="1:34" ht="30">
      <c r="A25" s="16">
        <v>13</v>
      </c>
      <c r="B25" s="244" t="s">
        <v>64</v>
      </c>
      <c r="C25" s="245" t="s">
        <v>660</v>
      </c>
      <c r="D25" s="41">
        <v>10</v>
      </c>
      <c r="E25" s="42"/>
      <c r="F25" s="42">
        <v>10</v>
      </c>
      <c r="G25" s="42"/>
      <c r="H25" s="42"/>
      <c r="I25" s="42"/>
      <c r="J25" s="42"/>
      <c r="K25" s="43"/>
      <c r="L25" s="44">
        <f t="shared" ref="L25" si="4">SUM(D25:K25)</f>
        <v>20</v>
      </c>
      <c r="M25" s="33">
        <v>1</v>
      </c>
      <c r="N25" s="44"/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33">
        <v>0</v>
      </c>
      <c r="Y25" s="44" t="s">
        <v>4</v>
      </c>
      <c r="Z25" s="60">
        <f t="shared" si="0"/>
        <v>20</v>
      </c>
      <c r="AA25" s="135">
        <f t="shared" si="1"/>
        <v>1</v>
      </c>
      <c r="AB25" s="1"/>
      <c r="AC25" s="1"/>
      <c r="AD25" s="1"/>
      <c r="AE25" s="1"/>
      <c r="AF25" s="1"/>
      <c r="AG25" s="160"/>
      <c r="AH25" s="160"/>
    </row>
    <row r="26" spans="1:34" ht="15">
      <c r="A26" s="16">
        <v>14</v>
      </c>
      <c r="B26" s="244" t="s">
        <v>503</v>
      </c>
      <c r="C26" s="245" t="s">
        <v>504</v>
      </c>
      <c r="D26" s="30"/>
      <c r="E26" s="31"/>
      <c r="F26" s="31"/>
      <c r="G26" s="173"/>
      <c r="H26" s="31"/>
      <c r="I26" s="31"/>
      <c r="J26" s="31"/>
      <c r="K26" s="38"/>
      <c r="L26" s="44">
        <f t="shared" si="2"/>
        <v>0</v>
      </c>
      <c r="M26" s="59">
        <v>0</v>
      </c>
      <c r="N26" s="44"/>
      <c r="O26" s="41">
        <v>10</v>
      </c>
      <c r="P26" s="42"/>
      <c r="Q26" s="42">
        <v>10</v>
      </c>
      <c r="R26" s="42"/>
      <c r="S26" s="42"/>
      <c r="T26" s="42"/>
      <c r="U26" s="42"/>
      <c r="V26" s="43"/>
      <c r="W26" s="44">
        <f t="shared" si="3"/>
        <v>20</v>
      </c>
      <c r="X26" s="33">
        <v>1</v>
      </c>
      <c r="Y26" s="44" t="s">
        <v>4</v>
      </c>
      <c r="Z26" s="60">
        <f t="shared" si="0"/>
        <v>20</v>
      </c>
      <c r="AA26" s="135">
        <f t="shared" si="1"/>
        <v>1</v>
      </c>
      <c r="AB26" s="1"/>
      <c r="AC26" s="1"/>
      <c r="AD26" s="1"/>
      <c r="AE26" s="1"/>
      <c r="AF26" s="1"/>
      <c r="AG26" s="160"/>
      <c r="AH26" s="160"/>
    </row>
    <row r="27" spans="1:34" ht="30">
      <c r="A27" s="16">
        <v>15</v>
      </c>
      <c r="B27" s="244" t="s">
        <v>66</v>
      </c>
      <c r="C27" s="245" t="s">
        <v>65</v>
      </c>
      <c r="D27" s="30">
        <v>10</v>
      </c>
      <c r="E27" s="31"/>
      <c r="F27" s="31">
        <v>10</v>
      </c>
      <c r="G27" s="31"/>
      <c r="H27" s="31"/>
      <c r="I27" s="31"/>
      <c r="J27" s="31"/>
      <c r="K27" s="37"/>
      <c r="L27" s="44">
        <f t="shared" si="2"/>
        <v>20</v>
      </c>
      <c r="M27" s="59">
        <v>1</v>
      </c>
      <c r="N27" s="44" t="s">
        <v>4</v>
      </c>
      <c r="O27" s="41"/>
      <c r="P27" s="42"/>
      <c r="Q27" s="42"/>
      <c r="R27" s="42"/>
      <c r="S27" s="42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0"/>
        <v>20</v>
      </c>
      <c r="AA27" s="135">
        <f t="shared" si="1"/>
        <v>1</v>
      </c>
      <c r="AB27" s="1"/>
      <c r="AC27" s="1"/>
      <c r="AD27" s="1"/>
      <c r="AE27" s="1"/>
      <c r="AF27" s="1"/>
      <c r="AG27" s="160"/>
      <c r="AH27" s="160"/>
    </row>
    <row r="28" spans="1:34" ht="30">
      <c r="A28" s="16">
        <v>16</v>
      </c>
      <c r="B28" s="244" t="s">
        <v>505</v>
      </c>
      <c r="C28" s="245" t="s">
        <v>506</v>
      </c>
      <c r="D28" s="30">
        <v>10</v>
      </c>
      <c r="E28" s="31"/>
      <c r="F28" s="31">
        <v>15</v>
      </c>
      <c r="G28" s="31"/>
      <c r="H28" s="31"/>
      <c r="I28" s="31"/>
      <c r="J28" s="31"/>
      <c r="K28" s="37"/>
      <c r="L28" s="44">
        <f t="shared" si="2"/>
        <v>25</v>
      </c>
      <c r="M28" s="59">
        <v>1</v>
      </c>
      <c r="N28" s="44" t="s">
        <v>4</v>
      </c>
      <c r="O28" s="41"/>
      <c r="P28" s="42"/>
      <c r="Q28" s="42"/>
      <c r="R28" s="42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0"/>
        <v>25</v>
      </c>
      <c r="AA28" s="135">
        <f t="shared" si="1"/>
        <v>1</v>
      </c>
      <c r="AB28" s="1"/>
      <c r="AC28" s="1"/>
      <c r="AD28" s="1"/>
      <c r="AE28" s="1"/>
      <c r="AF28" s="1"/>
      <c r="AG28" s="160"/>
      <c r="AH28" s="160"/>
    </row>
    <row r="29" spans="1:34" ht="21" customHeight="1">
      <c r="A29" s="16">
        <v>17</v>
      </c>
      <c r="B29" s="244" t="s">
        <v>68</v>
      </c>
      <c r="C29" s="245" t="s">
        <v>67</v>
      </c>
      <c r="D29" s="30">
        <v>10</v>
      </c>
      <c r="E29" s="31"/>
      <c r="F29" s="31">
        <v>10</v>
      </c>
      <c r="G29" s="173"/>
      <c r="H29" s="31"/>
      <c r="I29" s="31"/>
      <c r="J29" s="31"/>
      <c r="K29" s="37"/>
      <c r="L29" s="44">
        <f t="shared" si="2"/>
        <v>20</v>
      </c>
      <c r="M29" s="59">
        <v>2</v>
      </c>
      <c r="N29" s="44" t="s">
        <v>4</v>
      </c>
      <c r="O29" s="41"/>
      <c r="P29" s="42"/>
      <c r="Q29" s="42"/>
      <c r="R29" s="42"/>
      <c r="S29" s="42"/>
      <c r="T29" s="42"/>
      <c r="U29" s="42"/>
      <c r="V29" s="43"/>
      <c r="W29" s="44">
        <f t="shared" si="3"/>
        <v>0</v>
      </c>
      <c r="X29" s="33">
        <v>0</v>
      </c>
      <c r="Y29" s="44"/>
      <c r="Z29" s="60">
        <f t="shared" si="0"/>
        <v>20</v>
      </c>
      <c r="AA29" s="135">
        <f t="shared" si="1"/>
        <v>2</v>
      </c>
      <c r="AB29" s="1"/>
      <c r="AC29" s="1"/>
      <c r="AD29" s="1"/>
      <c r="AE29" s="1"/>
      <c r="AF29" s="1"/>
      <c r="AG29" s="160"/>
      <c r="AH29" s="160"/>
    </row>
    <row r="30" spans="1:34" ht="26.25" customHeight="1">
      <c r="A30" s="16">
        <v>18</v>
      </c>
      <c r="B30" s="246" t="s">
        <v>69</v>
      </c>
      <c r="C30" s="245" t="s">
        <v>70</v>
      </c>
      <c r="D30" s="30">
        <v>10</v>
      </c>
      <c r="E30" s="31"/>
      <c r="F30" s="31"/>
      <c r="G30" s="173"/>
      <c r="H30" s="31"/>
      <c r="I30" s="31"/>
      <c r="J30" s="31"/>
      <c r="K30" s="37"/>
      <c r="L30" s="44">
        <f t="shared" si="2"/>
        <v>10</v>
      </c>
      <c r="M30" s="59">
        <v>1</v>
      </c>
      <c r="N30" s="44" t="s">
        <v>4</v>
      </c>
      <c r="O30" s="41"/>
      <c r="P30" s="42"/>
      <c r="Q30" s="42"/>
      <c r="R30" s="42"/>
      <c r="S30" s="42"/>
      <c r="T30" s="42"/>
      <c r="U30" s="42"/>
      <c r="V30" s="43"/>
      <c r="W30" s="44">
        <f t="shared" si="3"/>
        <v>0</v>
      </c>
      <c r="X30" s="33">
        <v>0</v>
      </c>
      <c r="Y30" s="44"/>
      <c r="Z30" s="60">
        <f t="shared" si="0"/>
        <v>10</v>
      </c>
      <c r="AA30" s="135">
        <f t="shared" si="1"/>
        <v>1</v>
      </c>
      <c r="AB30" s="1"/>
      <c r="AC30" s="1"/>
      <c r="AD30" s="1"/>
      <c r="AE30" s="1"/>
      <c r="AF30" s="1"/>
      <c r="AG30" s="160"/>
      <c r="AH30" s="160"/>
    </row>
    <row r="31" spans="1:34" ht="34.5" customHeight="1">
      <c r="A31" s="16">
        <v>19</v>
      </c>
      <c r="B31" s="354" t="s">
        <v>71</v>
      </c>
      <c r="C31" s="245" t="s">
        <v>104</v>
      </c>
      <c r="D31" s="30">
        <v>10</v>
      </c>
      <c r="E31" s="31"/>
      <c r="F31" s="31"/>
      <c r="G31" s="173"/>
      <c r="H31" s="31"/>
      <c r="I31" s="31"/>
      <c r="J31" s="31"/>
      <c r="K31" s="37"/>
      <c r="L31" s="44">
        <f t="shared" si="2"/>
        <v>10</v>
      </c>
      <c r="M31" s="59">
        <v>1</v>
      </c>
      <c r="N31" s="44" t="s">
        <v>4</v>
      </c>
      <c r="O31" s="41"/>
      <c r="P31" s="42"/>
      <c r="Q31" s="42"/>
      <c r="R31" s="42"/>
      <c r="S31" s="42"/>
      <c r="T31" s="42"/>
      <c r="U31" s="42"/>
      <c r="V31" s="43"/>
      <c r="W31" s="44">
        <f t="shared" si="3"/>
        <v>0</v>
      </c>
      <c r="X31" s="33">
        <v>0</v>
      </c>
      <c r="Y31" s="44"/>
      <c r="Z31" s="60">
        <f t="shared" si="0"/>
        <v>10</v>
      </c>
      <c r="AA31" s="135">
        <f t="shared" si="1"/>
        <v>1</v>
      </c>
      <c r="AB31" s="1"/>
      <c r="AC31" s="1"/>
      <c r="AD31" s="1"/>
      <c r="AE31" s="1"/>
      <c r="AF31" s="1"/>
      <c r="AG31" s="160"/>
      <c r="AH31" s="160"/>
    </row>
    <row r="32" spans="1:34" ht="15.75" customHeight="1">
      <c r="A32" s="16">
        <v>20</v>
      </c>
      <c r="B32" s="244" t="s">
        <v>72</v>
      </c>
      <c r="C32" s="245" t="s">
        <v>73</v>
      </c>
      <c r="D32" s="30">
        <v>10</v>
      </c>
      <c r="E32" s="31"/>
      <c r="F32" s="31"/>
      <c r="G32" s="173"/>
      <c r="H32" s="31"/>
      <c r="I32" s="31"/>
      <c r="J32" s="31"/>
      <c r="K32" s="37"/>
      <c r="L32" s="44">
        <f t="shared" si="2"/>
        <v>10</v>
      </c>
      <c r="M32" s="59">
        <v>1</v>
      </c>
      <c r="N32" s="44" t="s">
        <v>4</v>
      </c>
      <c r="O32" s="41"/>
      <c r="P32" s="42"/>
      <c r="Q32" s="42"/>
      <c r="R32" s="42"/>
      <c r="S32" s="42"/>
      <c r="T32" s="42"/>
      <c r="U32" s="42"/>
      <c r="V32" s="43"/>
      <c r="W32" s="44">
        <f t="shared" si="3"/>
        <v>0</v>
      </c>
      <c r="X32" s="33">
        <v>0</v>
      </c>
      <c r="Y32" s="44"/>
      <c r="Z32" s="60">
        <f t="shared" si="0"/>
        <v>10</v>
      </c>
      <c r="AA32" s="135">
        <f t="shared" si="1"/>
        <v>1</v>
      </c>
      <c r="AB32" s="1"/>
      <c r="AC32" s="1"/>
      <c r="AD32" s="1"/>
      <c r="AE32" s="1"/>
      <c r="AF32" s="1"/>
      <c r="AG32" s="160"/>
      <c r="AH32" s="160"/>
    </row>
    <row r="33" spans="1:34" ht="28.5" customHeight="1">
      <c r="A33" s="16">
        <v>21</v>
      </c>
      <c r="B33" s="244" t="s">
        <v>507</v>
      </c>
      <c r="C33" s="245" t="s">
        <v>67</v>
      </c>
      <c r="D33" s="30"/>
      <c r="E33" s="31"/>
      <c r="F33" s="31"/>
      <c r="G33" s="173"/>
      <c r="H33" s="31"/>
      <c r="I33" s="31"/>
      <c r="J33" s="31"/>
      <c r="K33" s="37"/>
      <c r="L33" s="44">
        <f t="shared" si="2"/>
        <v>0</v>
      </c>
      <c r="M33" s="59">
        <v>0</v>
      </c>
      <c r="N33" s="44"/>
      <c r="O33" s="41">
        <v>10</v>
      </c>
      <c r="P33" s="42"/>
      <c r="Q33" s="42">
        <v>10</v>
      </c>
      <c r="R33" s="42"/>
      <c r="S33" s="42"/>
      <c r="T33" s="42"/>
      <c r="U33" s="42"/>
      <c r="V33" s="43"/>
      <c r="W33" s="44">
        <f t="shared" si="3"/>
        <v>20</v>
      </c>
      <c r="X33" s="33">
        <v>2</v>
      </c>
      <c r="Y33" s="44" t="s">
        <v>4</v>
      </c>
      <c r="Z33" s="60">
        <f t="shared" si="0"/>
        <v>20</v>
      </c>
      <c r="AA33" s="135">
        <f t="shared" si="1"/>
        <v>2</v>
      </c>
      <c r="AB33" s="1"/>
      <c r="AC33" s="1"/>
      <c r="AD33" s="1"/>
      <c r="AE33" s="1"/>
      <c r="AF33" s="1"/>
      <c r="AG33" s="160"/>
      <c r="AH33" s="160"/>
    </row>
    <row r="34" spans="1:34" ht="30" customHeight="1">
      <c r="A34" s="16">
        <v>22</v>
      </c>
      <c r="B34" s="244" t="s">
        <v>74</v>
      </c>
      <c r="C34" s="245" t="s">
        <v>75</v>
      </c>
      <c r="D34" s="30">
        <v>10</v>
      </c>
      <c r="E34" s="31">
        <v>10</v>
      </c>
      <c r="F34" s="31"/>
      <c r="G34" s="173"/>
      <c r="H34" s="31"/>
      <c r="I34" s="31"/>
      <c r="J34" s="31"/>
      <c r="K34" s="37"/>
      <c r="L34" s="44">
        <f t="shared" si="2"/>
        <v>20</v>
      </c>
      <c r="M34" s="59">
        <v>1</v>
      </c>
      <c r="N34" s="44" t="s">
        <v>4</v>
      </c>
      <c r="O34" s="41"/>
      <c r="P34" s="42"/>
      <c r="Q34" s="42"/>
      <c r="R34" s="42"/>
      <c r="S34" s="42"/>
      <c r="T34" s="42"/>
      <c r="U34" s="42"/>
      <c r="V34" s="43"/>
      <c r="W34" s="44">
        <f t="shared" si="3"/>
        <v>0</v>
      </c>
      <c r="X34" s="33">
        <v>0</v>
      </c>
      <c r="Y34" s="44"/>
      <c r="Z34" s="60">
        <f t="shared" si="0"/>
        <v>20</v>
      </c>
      <c r="AA34" s="135">
        <f t="shared" si="1"/>
        <v>1</v>
      </c>
      <c r="AB34" s="1"/>
      <c r="AC34" s="1"/>
      <c r="AD34" s="1"/>
      <c r="AE34" s="1"/>
      <c r="AF34" s="1"/>
      <c r="AG34" s="160"/>
      <c r="AH34" s="160"/>
    </row>
    <row r="35" spans="1:34" ht="30" customHeight="1">
      <c r="A35" s="16">
        <v>23</v>
      </c>
      <c r="B35" s="244" t="s">
        <v>508</v>
      </c>
      <c r="C35" s="245" t="s">
        <v>76</v>
      </c>
      <c r="D35" s="30"/>
      <c r="E35" s="31"/>
      <c r="F35" s="31"/>
      <c r="G35" s="173"/>
      <c r="H35" s="31"/>
      <c r="I35" s="31"/>
      <c r="J35" s="31"/>
      <c r="K35" s="37"/>
      <c r="L35" s="44">
        <f t="shared" si="2"/>
        <v>0</v>
      </c>
      <c r="M35" s="59">
        <v>0</v>
      </c>
      <c r="N35" s="44"/>
      <c r="O35" s="41">
        <v>10</v>
      </c>
      <c r="P35" s="42"/>
      <c r="Q35" s="42"/>
      <c r="R35" s="42"/>
      <c r="S35" s="42"/>
      <c r="T35" s="42"/>
      <c r="U35" s="42"/>
      <c r="V35" s="43"/>
      <c r="W35" s="44">
        <f t="shared" si="3"/>
        <v>10</v>
      </c>
      <c r="X35" s="33">
        <v>1</v>
      </c>
      <c r="Y35" s="44" t="s">
        <v>4</v>
      </c>
      <c r="Z35" s="60">
        <f t="shared" si="0"/>
        <v>10</v>
      </c>
      <c r="AA35" s="135">
        <f t="shared" si="1"/>
        <v>1</v>
      </c>
      <c r="AB35" s="1"/>
      <c r="AC35" s="1"/>
      <c r="AD35" s="1"/>
      <c r="AE35" s="1"/>
      <c r="AF35" s="1"/>
      <c r="AG35" s="160"/>
      <c r="AH35" s="160"/>
    </row>
    <row r="36" spans="1:34" ht="18.75" customHeight="1">
      <c r="A36" s="16">
        <v>24</v>
      </c>
      <c r="B36" s="244" t="s">
        <v>509</v>
      </c>
      <c r="C36" s="245" t="s">
        <v>77</v>
      </c>
      <c r="D36" s="30"/>
      <c r="E36" s="31"/>
      <c r="F36" s="31"/>
      <c r="G36" s="173"/>
      <c r="H36" s="31"/>
      <c r="I36" s="31"/>
      <c r="J36" s="31"/>
      <c r="K36" s="37"/>
      <c r="L36" s="44">
        <f t="shared" si="2"/>
        <v>0</v>
      </c>
      <c r="M36" s="59">
        <v>0</v>
      </c>
      <c r="N36" s="44"/>
      <c r="O36" s="41">
        <v>10</v>
      </c>
      <c r="P36" s="42">
        <v>5</v>
      </c>
      <c r="Q36" s="42"/>
      <c r="R36" s="42"/>
      <c r="S36" s="42"/>
      <c r="T36" s="42"/>
      <c r="U36" s="42"/>
      <c r="V36" s="43"/>
      <c r="W36" s="44">
        <f t="shared" si="3"/>
        <v>15</v>
      </c>
      <c r="X36" s="33">
        <v>1</v>
      </c>
      <c r="Y36" s="44" t="s">
        <v>4</v>
      </c>
      <c r="Z36" s="60">
        <f t="shared" si="0"/>
        <v>15</v>
      </c>
      <c r="AA36" s="135">
        <f t="shared" si="1"/>
        <v>1</v>
      </c>
      <c r="AB36" s="1"/>
      <c r="AC36" s="1"/>
      <c r="AD36" s="1"/>
      <c r="AE36" s="1"/>
      <c r="AF36" s="1"/>
      <c r="AG36" s="160"/>
      <c r="AH36" s="160"/>
    </row>
    <row r="37" spans="1:34" ht="30.75" customHeight="1">
      <c r="A37" s="16">
        <v>25</v>
      </c>
      <c r="B37" s="244" t="s">
        <v>510</v>
      </c>
      <c r="C37" s="245" t="s">
        <v>78</v>
      </c>
      <c r="D37" s="30">
        <v>10</v>
      </c>
      <c r="E37" s="31"/>
      <c r="F37" s="31"/>
      <c r="G37" s="173"/>
      <c r="H37" s="31"/>
      <c r="I37" s="31"/>
      <c r="J37" s="31"/>
      <c r="K37" s="37"/>
      <c r="L37" s="44">
        <f t="shared" si="2"/>
        <v>10</v>
      </c>
      <c r="M37" s="59">
        <v>1</v>
      </c>
      <c r="N37" s="44" t="s">
        <v>4</v>
      </c>
      <c r="O37" s="41"/>
      <c r="P37" s="42"/>
      <c r="Q37" s="42"/>
      <c r="R37" s="42"/>
      <c r="S37" s="42"/>
      <c r="T37" s="42"/>
      <c r="U37" s="42"/>
      <c r="V37" s="43"/>
      <c r="W37" s="44">
        <f t="shared" si="3"/>
        <v>0</v>
      </c>
      <c r="X37" s="33">
        <v>0</v>
      </c>
      <c r="Y37" s="44"/>
      <c r="Z37" s="60">
        <f t="shared" si="0"/>
        <v>10</v>
      </c>
      <c r="AA37" s="135">
        <f t="shared" si="1"/>
        <v>1</v>
      </c>
      <c r="AB37" s="1"/>
      <c r="AC37" s="1"/>
      <c r="AD37" s="1"/>
      <c r="AE37" s="1"/>
      <c r="AF37" s="1"/>
      <c r="AG37" s="160"/>
      <c r="AH37" s="160"/>
    </row>
    <row r="38" spans="1:34" ht="33.75" customHeight="1">
      <c r="A38" s="16">
        <v>26</v>
      </c>
      <c r="B38" s="244" t="s">
        <v>511</v>
      </c>
      <c r="C38" s="245" t="s">
        <v>675</v>
      </c>
      <c r="D38" s="30">
        <v>10</v>
      </c>
      <c r="E38" s="31"/>
      <c r="F38" s="31"/>
      <c r="G38" s="173"/>
      <c r="H38" s="31"/>
      <c r="I38" s="31"/>
      <c r="J38" s="31"/>
      <c r="K38" s="37"/>
      <c r="L38" s="44">
        <f t="shared" si="2"/>
        <v>10</v>
      </c>
      <c r="M38" s="59">
        <v>1</v>
      </c>
      <c r="N38" s="44" t="s">
        <v>4</v>
      </c>
      <c r="O38" s="41"/>
      <c r="P38" s="42"/>
      <c r="Q38" s="42"/>
      <c r="R38" s="42"/>
      <c r="S38" s="42"/>
      <c r="T38" s="42"/>
      <c r="U38" s="42"/>
      <c r="V38" s="43"/>
      <c r="W38" s="44">
        <f t="shared" si="3"/>
        <v>0</v>
      </c>
      <c r="X38" s="33">
        <v>0</v>
      </c>
      <c r="Y38" s="44"/>
      <c r="Z38" s="60">
        <f t="shared" si="0"/>
        <v>10</v>
      </c>
      <c r="AA38" s="135">
        <f t="shared" si="1"/>
        <v>1</v>
      </c>
      <c r="AB38" s="1"/>
      <c r="AC38" s="1"/>
      <c r="AD38" s="1"/>
      <c r="AE38" s="1"/>
      <c r="AF38" s="1"/>
      <c r="AG38" s="160"/>
      <c r="AH38" s="160"/>
    </row>
    <row r="39" spans="1:34" ht="57.75">
      <c r="A39" s="16">
        <v>27</v>
      </c>
      <c r="B39" s="244" t="s">
        <v>644</v>
      </c>
      <c r="C39" s="245" t="s">
        <v>80</v>
      </c>
      <c r="D39" s="30"/>
      <c r="E39" s="31"/>
      <c r="F39" s="31"/>
      <c r="G39" s="173"/>
      <c r="H39" s="31"/>
      <c r="I39" s="31"/>
      <c r="J39" s="31"/>
      <c r="K39" s="37"/>
      <c r="L39" s="44">
        <f t="shared" si="2"/>
        <v>0</v>
      </c>
      <c r="M39" s="59">
        <v>0</v>
      </c>
      <c r="N39" s="44"/>
      <c r="O39" s="41">
        <v>10</v>
      </c>
      <c r="P39" s="42"/>
      <c r="Q39" s="42">
        <v>5</v>
      </c>
      <c r="R39" s="42"/>
      <c r="S39" s="42"/>
      <c r="T39" s="42"/>
      <c r="U39" s="42"/>
      <c r="V39" s="43"/>
      <c r="W39" s="44">
        <f t="shared" si="3"/>
        <v>15</v>
      </c>
      <c r="X39" s="33">
        <v>1</v>
      </c>
      <c r="Y39" s="44" t="s">
        <v>4</v>
      </c>
      <c r="Z39" s="60">
        <f t="shared" si="0"/>
        <v>15</v>
      </c>
      <c r="AA39" s="135">
        <f t="shared" si="1"/>
        <v>1</v>
      </c>
      <c r="AB39" s="1"/>
      <c r="AC39" s="1"/>
      <c r="AD39" s="1"/>
      <c r="AE39" s="1"/>
      <c r="AF39" s="1"/>
      <c r="AG39" s="160"/>
      <c r="AH39" s="160"/>
    </row>
    <row r="40" spans="1:34" ht="15">
      <c r="A40" s="16">
        <v>28</v>
      </c>
      <c r="B40" s="247" t="s">
        <v>512</v>
      </c>
      <c r="C40" s="245" t="s">
        <v>663</v>
      </c>
      <c r="D40" s="30"/>
      <c r="E40" s="31">
        <v>2</v>
      </c>
      <c r="F40" s="31"/>
      <c r="G40" s="173"/>
      <c r="H40" s="31"/>
      <c r="I40" s="31"/>
      <c r="J40" s="31"/>
      <c r="K40" s="37"/>
      <c r="L40" s="44">
        <f t="shared" si="2"/>
        <v>2</v>
      </c>
      <c r="M40" s="59">
        <v>0</v>
      </c>
      <c r="N40" s="44" t="s">
        <v>86</v>
      </c>
      <c r="O40" s="174"/>
      <c r="P40" s="175"/>
      <c r="Q40" s="175"/>
      <c r="R40" s="175"/>
      <c r="S40" s="175"/>
      <c r="T40" s="175"/>
      <c r="U40" s="175"/>
      <c r="V40" s="176"/>
      <c r="W40" s="44">
        <f t="shared" si="3"/>
        <v>0</v>
      </c>
      <c r="X40" s="33">
        <v>0</v>
      </c>
      <c r="Y40" s="44"/>
      <c r="Z40" s="60">
        <f t="shared" si="0"/>
        <v>2</v>
      </c>
      <c r="AA40" s="135">
        <f t="shared" si="1"/>
        <v>0</v>
      </c>
      <c r="AB40" s="1"/>
      <c r="AC40" s="1"/>
      <c r="AD40" s="1"/>
      <c r="AE40" s="1"/>
      <c r="AF40" s="1"/>
      <c r="AG40" s="160"/>
      <c r="AH40" s="160"/>
    </row>
    <row r="41" spans="1:34" ht="15">
      <c r="A41" s="16">
        <v>29</v>
      </c>
      <c r="B41" s="244" t="s">
        <v>81</v>
      </c>
      <c r="C41" s="245" t="s">
        <v>82</v>
      </c>
      <c r="D41" s="30"/>
      <c r="E41" s="31">
        <v>4</v>
      </c>
      <c r="F41" s="31"/>
      <c r="G41" s="173"/>
      <c r="H41" s="31"/>
      <c r="I41" s="31"/>
      <c r="J41" s="31"/>
      <c r="K41" s="37"/>
      <c r="L41" s="44">
        <f t="shared" si="2"/>
        <v>4</v>
      </c>
      <c r="M41" s="59">
        <v>0</v>
      </c>
      <c r="N41" s="44" t="s">
        <v>86</v>
      </c>
      <c r="O41" s="174"/>
      <c r="P41" s="175"/>
      <c r="Q41" s="175"/>
      <c r="R41" s="175"/>
      <c r="S41" s="175"/>
      <c r="T41" s="175"/>
      <c r="U41" s="175"/>
      <c r="V41" s="176"/>
      <c r="W41" s="44">
        <f t="shared" si="3"/>
        <v>0</v>
      </c>
      <c r="X41" s="33">
        <v>0</v>
      </c>
      <c r="Y41" s="44"/>
      <c r="Z41" s="60">
        <f t="shared" si="0"/>
        <v>4</v>
      </c>
      <c r="AA41" s="135">
        <f t="shared" si="1"/>
        <v>0</v>
      </c>
      <c r="AB41" s="1"/>
      <c r="AC41" s="1"/>
      <c r="AD41" s="1"/>
      <c r="AE41" s="1"/>
      <c r="AF41" s="1"/>
      <c r="AG41" s="160"/>
      <c r="AH41" s="160"/>
    </row>
    <row r="42" spans="1:34" ht="30">
      <c r="A42" s="16">
        <v>30</v>
      </c>
      <c r="B42" s="244" t="s">
        <v>83</v>
      </c>
      <c r="C42" s="245" t="s">
        <v>513</v>
      </c>
      <c r="D42" s="30"/>
      <c r="E42" s="31"/>
      <c r="F42" s="31"/>
      <c r="G42" s="173"/>
      <c r="H42" s="31"/>
      <c r="I42" s="31"/>
      <c r="J42" s="31"/>
      <c r="K42" s="37"/>
      <c r="L42" s="44">
        <f t="shared" si="2"/>
        <v>0</v>
      </c>
      <c r="M42" s="59">
        <v>0</v>
      </c>
      <c r="N42" s="44"/>
      <c r="O42" s="174"/>
      <c r="P42" s="175">
        <v>30</v>
      </c>
      <c r="Q42" s="175"/>
      <c r="R42" s="175"/>
      <c r="S42" s="175"/>
      <c r="T42" s="175"/>
      <c r="U42" s="175"/>
      <c r="V42" s="176"/>
      <c r="W42" s="44">
        <f t="shared" si="3"/>
        <v>30</v>
      </c>
      <c r="X42" s="33">
        <v>1</v>
      </c>
      <c r="Y42" s="44" t="s">
        <v>4</v>
      </c>
      <c r="Z42" s="60">
        <f t="shared" si="0"/>
        <v>30</v>
      </c>
      <c r="AA42" s="135">
        <f t="shared" si="1"/>
        <v>1</v>
      </c>
      <c r="AB42" s="1"/>
      <c r="AC42" s="1"/>
      <c r="AD42" s="1"/>
      <c r="AE42" s="1"/>
      <c r="AF42" s="1"/>
      <c r="AG42" s="160"/>
      <c r="AH42" s="160"/>
    </row>
    <row r="43" spans="1:34" ht="30">
      <c r="A43" s="16">
        <v>31</v>
      </c>
      <c r="B43" s="244" t="s">
        <v>84</v>
      </c>
      <c r="C43" s="355" t="s">
        <v>85</v>
      </c>
      <c r="D43" s="30"/>
      <c r="E43" s="31"/>
      <c r="F43" s="31">
        <v>30</v>
      </c>
      <c r="G43" s="173"/>
      <c r="H43" s="31"/>
      <c r="I43" s="31"/>
      <c r="J43" s="31"/>
      <c r="K43" s="37"/>
      <c r="L43" s="44">
        <f t="shared" si="2"/>
        <v>30</v>
      </c>
      <c r="M43" s="59">
        <v>1</v>
      </c>
      <c r="N43" s="44" t="s">
        <v>4</v>
      </c>
      <c r="O43" s="174"/>
      <c r="P43" s="175"/>
      <c r="Q43" s="175">
        <v>30</v>
      </c>
      <c r="R43" s="175"/>
      <c r="S43" s="175"/>
      <c r="T43" s="175"/>
      <c r="U43" s="175"/>
      <c r="V43" s="176"/>
      <c r="W43" s="44">
        <f t="shared" si="3"/>
        <v>30</v>
      </c>
      <c r="X43" s="33">
        <v>1</v>
      </c>
      <c r="Y43" s="44" t="s">
        <v>4</v>
      </c>
      <c r="Z43" s="60">
        <f t="shared" si="0"/>
        <v>60</v>
      </c>
      <c r="AA43" s="135">
        <f t="shared" si="1"/>
        <v>2</v>
      </c>
      <c r="AB43" s="1"/>
      <c r="AC43" s="1"/>
      <c r="AD43" s="1"/>
      <c r="AE43" s="1"/>
      <c r="AF43" s="1"/>
      <c r="AG43" s="160"/>
      <c r="AH43" s="160"/>
    </row>
    <row r="44" spans="1:34" s="179" customFormat="1" ht="15">
      <c r="A44" s="16">
        <v>32</v>
      </c>
      <c r="B44" s="356" t="s">
        <v>514</v>
      </c>
      <c r="C44" s="357" t="s">
        <v>470</v>
      </c>
      <c r="D44" s="154"/>
      <c r="E44" s="31"/>
      <c r="F44" s="31">
        <v>20</v>
      </c>
      <c r="G44" s="173"/>
      <c r="H44" s="31"/>
      <c r="I44" s="31"/>
      <c r="J44" s="31"/>
      <c r="K44" s="156"/>
      <c r="L44" s="44">
        <f t="shared" si="2"/>
        <v>20</v>
      </c>
      <c r="M44" s="59">
        <v>1</v>
      </c>
      <c r="N44" s="44" t="s">
        <v>4</v>
      </c>
      <c r="O44" s="174"/>
      <c r="P44" s="175"/>
      <c r="Q44" s="175">
        <v>20</v>
      </c>
      <c r="R44" s="175"/>
      <c r="S44" s="175"/>
      <c r="T44" s="175"/>
      <c r="U44" s="175"/>
      <c r="V44" s="176"/>
      <c r="W44" s="44">
        <f t="shared" si="3"/>
        <v>20</v>
      </c>
      <c r="X44" s="33">
        <v>1</v>
      </c>
      <c r="Y44" s="44" t="s">
        <v>4</v>
      </c>
      <c r="Z44" s="60">
        <f t="shared" si="0"/>
        <v>40</v>
      </c>
      <c r="AA44" s="135">
        <f t="shared" si="1"/>
        <v>2</v>
      </c>
      <c r="AB44" s="177"/>
      <c r="AC44" s="177"/>
      <c r="AD44" s="177"/>
      <c r="AE44" s="177"/>
      <c r="AF44" s="177"/>
      <c r="AG44" s="178"/>
      <c r="AH44" s="178"/>
    </row>
    <row r="45" spans="1:34" s="179" customFormat="1" ht="15">
      <c r="A45" s="16">
        <v>33</v>
      </c>
      <c r="B45" s="358" t="s">
        <v>55</v>
      </c>
      <c r="C45" s="357"/>
      <c r="D45" s="180"/>
      <c r="E45" s="31"/>
      <c r="F45" s="31"/>
      <c r="G45" s="173"/>
      <c r="H45" s="31"/>
      <c r="I45" s="31"/>
      <c r="J45" s="31"/>
      <c r="K45" s="37"/>
      <c r="L45" s="44">
        <f t="shared" si="2"/>
        <v>0</v>
      </c>
      <c r="M45" s="59">
        <v>0</v>
      </c>
      <c r="N45" s="44"/>
      <c r="O45" s="174">
        <v>30</v>
      </c>
      <c r="P45" s="175"/>
      <c r="Q45" s="175"/>
      <c r="R45" s="175"/>
      <c r="S45" s="175"/>
      <c r="T45" s="175"/>
      <c r="U45" s="175"/>
      <c r="V45" s="176"/>
      <c r="W45" s="44">
        <f>SUM(O45:V45)</f>
        <v>30</v>
      </c>
      <c r="X45" s="33">
        <v>3</v>
      </c>
      <c r="Y45" s="44" t="s">
        <v>4</v>
      </c>
      <c r="Z45" s="60">
        <f>SUM(D45:K45)+SUM(O45:V45)</f>
        <v>30</v>
      </c>
      <c r="AA45" s="135">
        <f>SUM(M45+X45)</f>
        <v>3</v>
      </c>
      <c r="AB45" s="177"/>
      <c r="AC45" s="177"/>
      <c r="AD45" s="177"/>
      <c r="AE45" s="177"/>
      <c r="AF45" s="177"/>
      <c r="AG45" s="178"/>
      <c r="AH45" s="178"/>
    </row>
    <row r="46" spans="1:34" s="179" customFormat="1" ht="120" customHeight="1" thickBot="1">
      <c r="A46" s="82">
        <v>34</v>
      </c>
      <c r="B46" s="359" t="s">
        <v>645</v>
      </c>
      <c r="C46" s="360" t="s">
        <v>678</v>
      </c>
      <c r="D46" s="181"/>
      <c r="E46" s="182"/>
      <c r="F46" s="182"/>
      <c r="G46" s="183"/>
      <c r="H46" s="182"/>
      <c r="I46" s="182"/>
      <c r="J46" s="182"/>
      <c r="K46" s="184"/>
      <c r="L46" s="185">
        <f t="shared" si="2"/>
        <v>0</v>
      </c>
      <c r="M46" s="47">
        <v>0</v>
      </c>
      <c r="N46" s="185"/>
      <c r="O46" s="186"/>
      <c r="P46" s="187"/>
      <c r="Q46" s="187"/>
      <c r="R46" s="187"/>
      <c r="S46" s="187"/>
      <c r="T46" s="187">
        <v>200</v>
      </c>
      <c r="U46" s="187"/>
      <c r="V46" s="188"/>
      <c r="W46" s="185">
        <f t="shared" si="3"/>
        <v>200</v>
      </c>
      <c r="X46" s="189">
        <v>7</v>
      </c>
      <c r="Y46" s="45" t="s">
        <v>4</v>
      </c>
      <c r="Z46" s="71">
        <f t="shared" si="0"/>
        <v>200</v>
      </c>
      <c r="AA46" s="190">
        <f t="shared" si="1"/>
        <v>7</v>
      </c>
      <c r="AB46" s="177"/>
      <c r="AC46" s="177"/>
      <c r="AD46" s="177"/>
      <c r="AE46" s="177"/>
      <c r="AF46" s="177"/>
      <c r="AG46" s="178"/>
      <c r="AH46" s="178"/>
    </row>
    <row r="47" spans="1:34" ht="19.5" thickBot="1">
      <c r="A47" s="19"/>
      <c r="B47" s="230" t="s">
        <v>5</v>
      </c>
      <c r="C47" s="250"/>
      <c r="D47" s="46">
        <f t="shared" ref="D47:K47" si="5">SUM(D13:D46)</f>
        <v>220</v>
      </c>
      <c r="E47" s="46">
        <f t="shared" si="5"/>
        <v>26</v>
      </c>
      <c r="F47" s="46">
        <f t="shared" si="5"/>
        <v>205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6">
        <f>SUM(D47:K47)</f>
        <v>451</v>
      </c>
      <c r="M47" s="46">
        <f>SUM(M13:M46)</f>
        <v>28</v>
      </c>
      <c r="N47" s="47"/>
      <c r="O47" s="46">
        <f t="shared" ref="O47:V47" si="6">SUM(O13:O46)</f>
        <v>175</v>
      </c>
      <c r="P47" s="46">
        <f t="shared" si="6"/>
        <v>55</v>
      </c>
      <c r="Q47" s="46">
        <f t="shared" si="6"/>
        <v>115</v>
      </c>
      <c r="R47" s="46">
        <f t="shared" si="6"/>
        <v>0</v>
      </c>
      <c r="S47" s="46">
        <f t="shared" si="6"/>
        <v>0</v>
      </c>
      <c r="T47" s="46">
        <f t="shared" si="6"/>
        <v>200</v>
      </c>
      <c r="U47" s="46">
        <f t="shared" si="6"/>
        <v>0</v>
      </c>
      <c r="V47" s="46">
        <f t="shared" si="6"/>
        <v>0</v>
      </c>
      <c r="W47" s="46">
        <f>SUM(O47:V47)</f>
        <v>545</v>
      </c>
      <c r="X47" s="48">
        <f>SUM(X13:X46)</f>
        <v>32</v>
      </c>
      <c r="Y47" s="46"/>
      <c r="Z47" s="47">
        <f>SUM(Z13:Z46)</f>
        <v>996</v>
      </c>
      <c r="AA47" s="150">
        <f t="shared" si="1"/>
        <v>60</v>
      </c>
      <c r="AB47" s="168"/>
      <c r="AC47" s="168"/>
      <c r="AD47" s="168"/>
      <c r="AE47" s="168"/>
      <c r="AF47" s="168"/>
    </row>
    <row r="48" spans="1:34" ht="19.5" thickBot="1">
      <c r="A48" s="22"/>
      <c r="B48" s="252" t="s">
        <v>1</v>
      </c>
      <c r="C48" s="253"/>
      <c r="D48" s="519">
        <f>SUM(D47:K47)</f>
        <v>451</v>
      </c>
      <c r="E48" s="520"/>
      <c r="F48" s="520"/>
      <c r="G48" s="520"/>
      <c r="H48" s="520"/>
      <c r="I48" s="520"/>
      <c r="J48" s="520"/>
      <c r="K48" s="521"/>
      <c r="L48" s="227"/>
      <c r="M48" s="148"/>
      <c r="N48" s="226"/>
      <c r="O48" s="522">
        <f>SUM(O47:V47)</f>
        <v>545</v>
      </c>
      <c r="P48" s="520"/>
      <c r="Q48" s="520"/>
      <c r="R48" s="520"/>
      <c r="S48" s="520"/>
      <c r="T48" s="520"/>
      <c r="U48" s="520"/>
      <c r="V48" s="523"/>
      <c r="W48" s="227"/>
      <c r="X48" s="227"/>
      <c r="Y48" s="148"/>
      <c r="Z48" s="58">
        <f>SUM(D48:K48)+SUM(O48:V48)</f>
        <v>996</v>
      </c>
      <c r="AA48" s="149"/>
      <c r="AB48" s="168"/>
      <c r="AC48" s="168"/>
      <c r="AD48" s="168"/>
      <c r="AE48" s="168"/>
      <c r="AF48" s="168"/>
    </row>
    <row r="49" spans="1:34" ht="19.5" thickBot="1">
      <c r="A49" s="19"/>
      <c r="B49" s="230" t="s">
        <v>36</v>
      </c>
      <c r="C49" s="250"/>
      <c r="D49" s="524">
        <f>D48-K47</f>
        <v>451</v>
      </c>
      <c r="E49" s="525"/>
      <c r="F49" s="525"/>
      <c r="G49" s="525"/>
      <c r="H49" s="525"/>
      <c r="I49" s="525"/>
      <c r="J49" s="525"/>
      <c r="K49" s="526"/>
      <c r="L49" s="48"/>
      <c r="M49" s="48"/>
      <c r="N49" s="48"/>
      <c r="O49" s="524">
        <f>O48-V47</f>
        <v>545</v>
      </c>
      <c r="P49" s="525"/>
      <c r="Q49" s="525"/>
      <c r="R49" s="525"/>
      <c r="S49" s="525"/>
      <c r="T49" s="525"/>
      <c r="U49" s="525"/>
      <c r="V49" s="526"/>
      <c r="W49" s="48"/>
      <c r="X49" s="48"/>
      <c r="Y49" s="48"/>
      <c r="Z49" s="72">
        <f>SUM(D49:K49)+SUM(O49:V49)</f>
        <v>996</v>
      </c>
      <c r="AA49" s="150"/>
      <c r="AB49" s="168"/>
      <c r="AC49" s="168"/>
      <c r="AD49" s="168"/>
      <c r="AE49" s="168"/>
      <c r="AF49" s="168"/>
    </row>
    <row r="50" spans="1:34" ht="15">
      <c r="A50" s="1"/>
      <c r="B50" s="151" t="s">
        <v>6</v>
      </c>
      <c r="C50" s="15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  <c r="AE50" s="1"/>
      <c r="AF50" s="1"/>
      <c r="AG50" s="160"/>
      <c r="AH50" s="160"/>
    </row>
    <row r="51" spans="1:34" ht="15.75" thickBot="1">
      <c r="A51" s="1"/>
      <c r="B51" s="1" t="s">
        <v>451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60"/>
      <c r="AH51" s="160"/>
    </row>
    <row r="52" spans="1:34" ht="15" thickBot="1">
      <c r="A52" s="557"/>
      <c r="B52" s="516" t="s">
        <v>9</v>
      </c>
      <c r="C52" s="527" t="s">
        <v>8</v>
      </c>
      <c r="D52" s="517" t="s">
        <v>1</v>
      </c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160"/>
      <c r="W52" s="160"/>
      <c r="X52" s="160"/>
      <c r="Y52" s="160"/>
      <c r="Z52" s="160"/>
      <c r="AA52" s="160"/>
    </row>
    <row r="53" spans="1:34" ht="15" thickBot="1">
      <c r="A53" s="557"/>
      <c r="B53" s="516"/>
      <c r="C53" s="596"/>
      <c r="D53" s="598" t="s">
        <v>53</v>
      </c>
      <c r="E53" s="599"/>
      <c r="F53" s="599"/>
      <c r="G53" s="599"/>
      <c r="H53" s="599"/>
      <c r="I53" s="599"/>
      <c r="J53" s="599"/>
      <c r="K53" s="599"/>
      <c r="L53" s="515"/>
      <c r="M53" s="511" t="s">
        <v>54</v>
      </c>
      <c r="N53" s="511"/>
      <c r="O53" s="511"/>
      <c r="P53" s="511"/>
      <c r="Q53" s="511"/>
      <c r="R53" s="511"/>
      <c r="S53" s="511"/>
      <c r="T53" s="511"/>
      <c r="U53" s="511"/>
      <c r="V53" s="160"/>
      <c r="W53" s="160"/>
      <c r="X53" s="160"/>
      <c r="Y53" s="160"/>
      <c r="Z53" s="160"/>
      <c r="AA53" s="160"/>
    </row>
    <row r="54" spans="1:34" ht="104.45" customHeight="1" thickBot="1">
      <c r="A54" s="582"/>
      <c r="B54" s="527"/>
      <c r="C54" s="597"/>
      <c r="D54" s="361" t="s">
        <v>15</v>
      </c>
      <c r="E54" s="142" t="s">
        <v>16</v>
      </c>
      <c r="F54" s="142" t="s">
        <v>17</v>
      </c>
      <c r="G54" s="142" t="s">
        <v>18</v>
      </c>
      <c r="H54" s="142" t="s">
        <v>21</v>
      </c>
      <c r="I54" s="362" t="s">
        <v>33</v>
      </c>
      <c r="J54" s="140" t="s">
        <v>32</v>
      </c>
      <c r="K54" s="159" t="s">
        <v>2</v>
      </c>
      <c r="L54" s="229" t="s">
        <v>515</v>
      </c>
      <c r="M54" s="363" t="s">
        <v>15</v>
      </c>
      <c r="N54" s="140" t="s">
        <v>16</v>
      </c>
      <c r="O54" s="140" t="s">
        <v>17</v>
      </c>
      <c r="P54" s="140" t="s">
        <v>18</v>
      </c>
      <c r="Q54" s="140" t="s">
        <v>21</v>
      </c>
      <c r="R54" s="140" t="s">
        <v>33</v>
      </c>
      <c r="S54" s="140" t="s">
        <v>32</v>
      </c>
      <c r="T54" s="159" t="s">
        <v>2</v>
      </c>
      <c r="U54" s="229" t="s">
        <v>515</v>
      </c>
      <c r="V54" s="160"/>
      <c r="W54" s="160"/>
      <c r="X54" s="160"/>
      <c r="Y54" s="160"/>
      <c r="Z54" s="160"/>
      <c r="AA54" s="160"/>
    </row>
    <row r="55" spans="1:34" ht="30">
      <c r="A55" s="51">
        <v>1</v>
      </c>
      <c r="B55" s="364" t="s">
        <v>516</v>
      </c>
      <c r="C55" s="365" t="s">
        <v>517</v>
      </c>
      <c r="D55" s="191"/>
      <c r="E55" s="192"/>
      <c r="F55" s="192"/>
      <c r="G55" s="366"/>
      <c r="H55" s="366"/>
      <c r="I55" s="367"/>
      <c r="J55" s="84">
        <f>SUM(D55:I55)</f>
        <v>0</v>
      </c>
      <c r="K55" s="189"/>
      <c r="L55" s="84"/>
      <c r="M55" s="193">
        <v>10</v>
      </c>
      <c r="N55" s="194"/>
      <c r="O55" s="194">
        <v>20</v>
      </c>
      <c r="P55" s="368"/>
      <c r="Q55" s="368"/>
      <c r="R55" s="369"/>
      <c r="S55" s="84">
        <f>SUM(M55:R55)</f>
        <v>30</v>
      </c>
      <c r="T55" s="195">
        <v>3</v>
      </c>
      <c r="U55" s="84" t="s">
        <v>4</v>
      </c>
      <c r="V55" s="160"/>
      <c r="W55" s="160"/>
      <c r="X55" s="160"/>
      <c r="Y55" s="160"/>
      <c r="Z55" s="160"/>
      <c r="AA55" s="160"/>
    </row>
    <row r="56" spans="1:34" ht="30">
      <c r="A56" s="16">
        <v>2</v>
      </c>
      <c r="B56" s="370" t="s">
        <v>518</v>
      </c>
      <c r="C56" s="371" t="s">
        <v>462</v>
      </c>
      <c r="D56" s="196"/>
      <c r="E56" s="197"/>
      <c r="F56" s="42"/>
      <c r="G56" s="42"/>
      <c r="H56" s="42"/>
      <c r="I56" s="43"/>
      <c r="J56" s="44">
        <f t="shared" ref="J56:J71" si="7">SUM(D56:I56)</f>
        <v>0</v>
      </c>
      <c r="K56" s="33"/>
      <c r="L56" s="44"/>
      <c r="M56" s="196">
        <v>10</v>
      </c>
      <c r="N56" s="197"/>
      <c r="O56" s="42"/>
      <c r="P56" s="42"/>
      <c r="Q56" s="42"/>
      <c r="R56" s="43"/>
      <c r="S56" s="44">
        <f t="shared" ref="S56:S71" si="8">SUM(M56:R56)</f>
        <v>10</v>
      </c>
      <c r="T56" s="198">
        <v>1</v>
      </c>
      <c r="U56" s="44" t="s">
        <v>4</v>
      </c>
      <c r="V56" s="160"/>
      <c r="W56" s="160"/>
      <c r="X56" s="160"/>
      <c r="Y56" s="160"/>
      <c r="Z56" s="160"/>
      <c r="AA56" s="160"/>
    </row>
    <row r="57" spans="1:34" ht="30">
      <c r="A57" s="16">
        <v>3</v>
      </c>
      <c r="B57" s="370" t="s">
        <v>519</v>
      </c>
      <c r="C57" s="371" t="s">
        <v>462</v>
      </c>
      <c r="D57" s="196"/>
      <c r="E57" s="197"/>
      <c r="F57" s="42"/>
      <c r="G57" s="42"/>
      <c r="H57" s="42"/>
      <c r="I57" s="43"/>
      <c r="J57" s="44">
        <f t="shared" si="7"/>
        <v>0</v>
      </c>
      <c r="K57" s="33"/>
      <c r="L57" s="44"/>
      <c r="M57" s="196">
        <v>10</v>
      </c>
      <c r="N57" s="197"/>
      <c r="O57" s="42"/>
      <c r="P57" s="42"/>
      <c r="Q57" s="42"/>
      <c r="R57" s="43"/>
      <c r="S57" s="44">
        <f t="shared" si="8"/>
        <v>10</v>
      </c>
      <c r="T57" s="198">
        <v>1</v>
      </c>
      <c r="U57" s="44" t="s">
        <v>4</v>
      </c>
      <c r="V57" s="160"/>
      <c r="W57" s="160"/>
      <c r="X57" s="160"/>
      <c r="Y57" s="160"/>
      <c r="Z57" s="160"/>
      <c r="AA57" s="160"/>
    </row>
    <row r="58" spans="1:34" ht="43.15" customHeight="1">
      <c r="A58" s="16">
        <v>4</v>
      </c>
      <c r="B58" s="370" t="s">
        <v>520</v>
      </c>
      <c r="C58" s="371" t="s">
        <v>42</v>
      </c>
      <c r="D58" s="196"/>
      <c r="E58" s="197"/>
      <c r="F58" s="42"/>
      <c r="G58" s="42"/>
      <c r="H58" s="42"/>
      <c r="I58" s="43"/>
      <c r="J58" s="44">
        <f t="shared" si="7"/>
        <v>0</v>
      </c>
      <c r="K58" s="33"/>
      <c r="L58" s="44"/>
      <c r="M58" s="196">
        <v>10</v>
      </c>
      <c r="N58" s="197"/>
      <c r="O58" s="42"/>
      <c r="P58" s="42"/>
      <c r="Q58" s="42"/>
      <c r="R58" s="43"/>
      <c r="S58" s="44">
        <f t="shared" si="8"/>
        <v>10</v>
      </c>
      <c r="T58" s="198">
        <v>1</v>
      </c>
      <c r="U58" s="44" t="s">
        <v>4</v>
      </c>
      <c r="V58" s="160"/>
      <c r="W58" s="160"/>
      <c r="X58" s="160"/>
      <c r="Y58" s="160"/>
      <c r="Z58" s="160"/>
      <c r="AA58" s="160"/>
    </row>
    <row r="59" spans="1:34" ht="30">
      <c r="A59" s="16">
        <v>5</v>
      </c>
      <c r="B59" s="370" t="s">
        <v>521</v>
      </c>
      <c r="C59" s="371" t="s">
        <v>42</v>
      </c>
      <c r="D59" s="196"/>
      <c r="E59" s="197"/>
      <c r="F59" s="42"/>
      <c r="G59" s="42"/>
      <c r="H59" s="42"/>
      <c r="I59" s="43"/>
      <c r="J59" s="44">
        <f t="shared" si="7"/>
        <v>0</v>
      </c>
      <c r="K59" s="33"/>
      <c r="L59" s="44"/>
      <c r="M59" s="196">
        <v>10</v>
      </c>
      <c r="N59" s="197"/>
      <c r="O59" s="42"/>
      <c r="P59" s="42"/>
      <c r="Q59" s="42"/>
      <c r="R59" s="43"/>
      <c r="S59" s="44">
        <f t="shared" si="8"/>
        <v>10</v>
      </c>
      <c r="T59" s="198">
        <v>1</v>
      </c>
      <c r="U59" s="44" t="s">
        <v>4</v>
      </c>
      <c r="V59" s="160"/>
      <c r="W59" s="160"/>
      <c r="X59" s="160"/>
      <c r="Y59" s="160"/>
      <c r="Z59" s="160"/>
      <c r="AA59" s="160"/>
    </row>
    <row r="60" spans="1:34" ht="30">
      <c r="A60" s="16">
        <v>6</v>
      </c>
      <c r="B60" s="370" t="s">
        <v>522</v>
      </c>
      <c r="C60" s="371" t="s">
        <v>523</v>
      </c>
      <c r="D60" s="196"/>
      <c r="E60" s="197"/>
      <c r="F60" s="197"/>
      <c r="G60" s="42"/>
      <c r="H60" s="42"/>
      <c r="I60" s="43"/>
      <c r="J60" s="44">
        <f t="shared" si="7"/>
        <v>0</v>
      </c>
      <c r="K60" s="33"/>
      <c r="L60" s="44"/>
      <c r="M60" s="196"/>
      <c r="N60" s="197"/>
      <c r="O60" s="197">
        <v>10</v>
      </c>
      <c r="P60" s="42"/>
      <c r="Q60" s="42"/>
      <c r="R60" s="43"/>
      <c r="S60" s="44">
        <f t="shared" si="8"/>
        <v>10</v>
      </c>
      <c r="T60" s="198">
        <v>1</v>
      </c>
      <c r="U60" s="44" t="s">
        <v>4</v>
      </c>
      <c r="V60" s="160"/>
      <c r="W60" s="160"/>
      <c r="X60" s="160"/>
      <c r="Y60" s="160"/>
      <c r="Z60" s="160"/>
      <c r="AA60" s="160"/>
    </row>
    <row r="61" spans="1:34" s="202" customFormat="1" ht="30.75" customHeight="1">
      <c r="A61" s="16">
        <v>7</v>
      </c>
      <c r="B61" s="372" t="s">
        <v>524</v>
      </c>
      <c r="C61" s="373" t="s">
        <v>43</v>
      </c>
      <c r="D61" s="199"/>
      <c r="E61" s="200"/>
      <c r="F61" s="42"/>
      <c r="G61" s="42"/>
      <c r="H61" s="42"/>
      <c r="I61" s="43"/>
      <c r="J61" s="44">
        <f t="shared" si="7"/>
        <v>0</v>
      </c>
      <c r="K61" s="33"/>
      <c r="L61" s="44"/>
      <c r="M61" s="199">
        <v>10</v>
      </c>
      <c r="N61" s="200"/>
      <c r="O61" s="42"/>
      <c r="P61" s="42"/>
      <c r="Q61" s="42"/>
      <c r="R61" s="43"/>
      <c r="S61" s="44">
        <f t="shared" si="8"/>
        <v>10</v>
      </c>
      <c r="T61" s="201">
        <v>1</v>
      </c>
      <c r="U61" s="44" t="s">
        <v>4</v>
      </c>
      <c r="V61" s="374"/>
      <c r="W61" s="374"/>
      <c r="X61" s="374"/>
      <c r="Y61" s="374"/>
      <c r="Z61" s="374"/>
      <c r="AA61" s="374"/>
    </row>
    <row r="62" spans="1:34" ht="42.75">
      <c r="A62" s="16">
        <v>8</v>
      </c>
      <c r="B62" s="370" t="s">
        <v>525</v>
      </c>
      <c r="C62" s="371" t="s">
        <v>106</v>
      </c>
      <c r="D62" s="196"/>
      <c r="E62" s="197"/>
      <c r="F62" s="42"/>
      <c r="G62" s="42"/>
      <c r="H62" s="42"/>
      <c r="I62" s="43"/>
      <c r="J62" s="44">
        <f t="shared" si="7"/>
        <v>0</v>
      </c>
      <c r="K62" s="33"/>
      <c r="L62" s="44"/>
      <c r="M62" s="196">
        <v>10</v>
      </c>
      <c r="N62" s="197"/>
      <c r="O62" s="42"/>
      <c r="P62" s="42"/>
      <c r="Q62" s="42"/>
      <c r="R62" s="43"/>
      <c r="S62" s="44">
        <f t="shared" si="8"/>
        <v>10</v>
      </c>
      <c r="T62" s="198">
        <v>1</v>
      </c>
      <c r="U62" s="44" t="s">
        <v>4</v>
      </c>
      <c r="V62" s="160"/>
      <c r="W62" s="160"/>
      <c r="X62" s="160"/>
      <c r="Y62" s="160"/>
      <c r="Z62" s="160"/>
      <c r="AA62" s="160"/>
    </row>
    <row r="63" spans="1:34" ht="30">
      <c r="A63" s="16">
        <v>9</v>
      </c>
      <c r="B63" s="370" t="s">
        <v>45</v>
      </c>
      <c r="C63" s="371" t="s">
        <v>44</v>
      </c>
      <c r="D63" s="196"/>
      <c r="E63" s="197"/>
      <c r="F63" s="42"/>
      <c r="G63" s="42"/>
      <c r="H63" s="42"/>
      <c r="I63" s="43"/>
      <c r="J63" s="44">
        <f t="shared" si="7"/>
        <v>0</v>
      </c>
      <c r="K63" s="33"/>
      <c r="L63" s="44"/>
      <c r="M63" s="196">
        <v>10</v>
      </c>
      <c r="N63" s="197"/>
      <c r="O63" s="42"/>
      <c r="P63" s="42"/>
      <c r="Q63" s="42"/>
      <c r="R63" s="43"/>
      <c r="S63" s="44">
        <f t="shared" si="8"/>
        <v>10</v>
      </c>
      <c r="T63" s="198">
        <v>1</v>
      </c>
      <c r="U63" s="44" t="s">
        <v>4</v>
      </c>
      <c r="V63" s="160"/>
      <c r="W63" s="160"/>
      <c r="X63" s="160"/>
      <c r="Y63" s="160"/>
      <c r="Z63" s="160"/>
      <c r="AA63" s="160"/>
    </row>
    <row r="64" spans="1:34" ht="30">
      <c r="A64" s="16">
        <v>10</v>
      </c>
      <c r="B64" s="370" t="s">
        <v>526</v>
      </c>
      <c r="C64" s="371" t="s">
        <v>527</v>
      </c>
      <c r="D64" s="196"/>
      <c r="E64" s="197"/>
      <c r="F64" s="175"/>
      <c r="G64" s="175"/>
      <c r="H64" s="175"/>
      <c r="I64" s="176"/>
      <c r="J64" s="44">
        <f t="shared" si="7"/>
        <v>0</v>
      </c>
      <c r="K64" s="33"/>
      <c r="L64" s="33"/>
      <c r="M64" s="196">
        <v>10</v>
      </c>
      <c r="N64" s="197"/>
      <c r="O64" s="175"/>
      <c r="P64" s="175"/>
      <c r="Q64" s="175"/>
      <c r="R64" s="176"/>
      <c r="S64" s="44">
        <f t="shared" si="8"/>
        <v>10</v>
      </c>
      <c r="T64" s="198">
        <v>1</v>
      </c>
      <c r="U64" s="44" t="s">
        <v>4</v>
      </c>
      <c r="V64" s="160"/>
      <c r="W64" s="160"/>
      <c r="X64" s="160"/>
      <c r="Y64" s="160"/>
      <c r="Z64" s="160"/>
      <c r="AA64" s="160"/>
    </row>
    <row r="65" spans="1:32" ht="28.5">
      <c r="A65" s="16">
        <v>11</v>
      </c>
      <c r="B65" s="370" t="s">
        <v>528</v>
      </c>
      <c r="C65" s="371" t="s">
        <v>529</v>
      </c>
      <c r="D65" s="196"/>
      <c r="E65" s="197"/>
      <c r="F65" s="175"/>
      <c r="G65" s="175"/>
      <c r="H65" s="175"/>
      <c r="I65" s="176"/>
      <c r="J65" s="44">
        <f t="shared" si="7"/>
        <v>0</v>
      </c>
      <c r="K65" s="33"/>
      <c r="L65" s="33"/>
      <c r="M65" s="196">
        <v>10</v>
      </c>
      <c r="N65" s="197"/>
      <c r="O65" s="175"/>
      <c r="P65" s="175"/>
      <c r="Q65" s="175"/>
      <c r="R65" s="176"/>
      <c r="S65" s="44">
        <f t="shared" si="8"/>
        <v>10</v>
      </c>
      <c r="T65" s="198">
        <v>1</v>
      </c>
      <c r="U65" s="44" t="s">
        <v>4</v>
      </c>
      <c r="V65" s="160"/>
      <c r="W65" s="160"/>
      <c r="X65" s="160"/>
      <c r="Y65" s="160"/>
      <c r="Z65" s="160"/>
      <c r="AA65" s="160"/>
    </row>
    <row r="66" spans="1:32" ht="28.5">
      <c r="A66" s="16">
        <v>12</v>
      </c>
      <c r="B66" s="370" t="s">
        <v>530</v>
      </c>
      <c r="C66" s="371" t="s">
        <v>531</v>
      </c>
      <c r="D66" s="196"/>
      <c r="E66" s="197"/>
      <c r="F66" s="175"/>
      <c r="G66" s="175"/>
      <c r="H66" s="175"/>
      <c r="I66" s="176"/>
      <c r="J66" s="44">
        <f t="shared" si="7"/>
        <v>0</v>
      </c>
      <c r="K66" s="33"/>
      <c r="L66" s="33"/>
      <c r="M66" s="196">
        <v>10</v>
      </c>
      <c r="N66" s="197"/>
      <c r="O66" s="175"/>
      <c r="P66" s="175"/>
      <c r="Q66" s="175"/>
      <c r="R66" s="176"/>
      <c r="S66" s="44">
        <f t="shared" si="8"/>
        <v>10</v>
      </c>
      <c r="T66" s="198">
        <v>1</v>
      </c>
      <c r="U66" s="44" t="s">
        <v>4</v>
      </c>
      <c r="V66" s="160"/>
      <c r="W66" s="160"/>
      <c r="X66" s="160"/>
      <c r="Y66" s="160"/>
      <c r="Z66" s="160"/>
      <c r="AA66" s="160"/>
    </row>
    <row r="67" spans="1:32" ht="28.5">
      <c r="A67" s="16">
        <v>13</v>
      </c>
      <c r="B67" s="372" t="s">
        <v>532</v>
      </c>
      <c r="C67" s="373" t="s">
        <v>533</v>
      </c>
      <c r="D67" s="199"/>
      <c r="E67" s="200"/>
      <c r="F67" s="175"/>
      <c r="G67" s="175"/>
      <c r="H67" s="175"/>
      <c r="I67" s="176"/>
      <c r="J67" s="44">
        <f>SUM(D67:I67)</f>
        <v>0</v>
      </c>
      <c r="K67" s="33"/>
      <c r="L67" s="33"/>
      <c r="M67" s="199">
        <v>10</v>
      </c>
      <c r="N67" s="200"/>
      <c r="O67" s="175"/>
      <c r="P67" s="175"/>
      <c r="Q67" s="175"/>
      <c r="R67" s="176"/>
      <c r="S67" s="44">
        <f>SUM(M67:R67)</f>
        <v>10</v>
      </c>
      <c r="T67" s="201">
        <v>1</v>
      </c>
      <c r="U67" s="44" t="s">
        <v>4</v>
      </c>
      <c r="V67" s="160"/>
      <c r="W67" s="160"/>
      <c r="X67" s="160"/>
      <c r="Y67" s="160"/>
      <c r="Z67" s="160"/>
      <c r="AA67" s="160"/>
    </row>
    <row r="68" spans="1:32" ht="51.75" customHeight="1">
      <c r="A68" s="16">
        <v>14</v>
      </c>
      <c r="B68" s="375" t="s">
        <v>534</v>
      </c>
      <c r="C68" s="373" t="s">
        <v>535</v>
      </c>
      <c r="D68" s="199"/>
      <c r="E68" s="200"/>
      <c r="F68" s="175"/>
      <c r="G68" s="175"/>
      <c r="H68" s="175"/>
      <c r="I68" s="176"/>
      <c r="J68" s="44">
        <f>SUM(D68:I68)</f>
        <v>0</v>
      </c>
      <c r="K68" s="33"/>
      <c r="L68" s="33"/>
      <c r="M68" s="199">
        <v>10</v>
      </c>
      <c r="N68" s="200"/>
      <c r="O68" s="175"/>
      <c r="P68" s="175"/>
      <c r="Q68" s="175"/>
      <c r="R68" s="176"/>
      <c r="S68" s="44">
        <f>SUM(M68:R68)</f>
        <v>10</v>
      </c>
      <c r="T68" s="201">
        <v>1</v>
      </c>
      <c r="U68" s="44" t="s">
        <v>4</v>
      </c>
      <c r="V68" s="160"/>
      <c r="W68" s="160"/>
      <c r="X68" s="160"/>
      <c r="Y68" s="160"/>
      <c r="Z68" s="160"/>
      <c r="AA68" s="160"/>
    </row>
    <row r="69" spans="1:32" ht="42.75">
      <c r="A69" s="16">
        <v>15</v>
      </c>
      <c r="B69" s="375" t="s">
        <v>536</v>
      </c>
      <c r="C69" s="484" t="s">
        <v>535</v>
      </c>
      <c r="D69" s="199"/>
      <c r="E69" s="200"/>
      <c r="F69" s="175"/>
      <c r="G69" s="175"/>
      <c r="H69" s="175"/>
      <c r="I69" s="176"/>
      <c r="J69" s="44">
        <f>SUM(D69:I69)</f>
        <v>0</v>
      </c>
      <c r="K69" s="33"/>
      <c r="L69" s="33"/>
      <c r="M69" s="199">
        <v>10</v>
      </c>
      <c r="N69" s="200"/>
      <c r="O69" s="175"/>
      <c r="P69" s="175"/>
      <c r="Q69" s="175"/>
      <c r="R69" s="176"/>
      <c r="S69" s="44">
        <f>SUM(M69:R69)</f>
        <v>10</v>
      </c>
      <c r="T69" s="201">
        <v>1</v>
      </c>
      <c r="U69" s="44" t="s">
        <v>4</v>
      </c>
      <c r="V69" s="160"/>
      <c r="W69" s="160"/>
      <c r="X69" s="160"/>
      <c r="Y69" s="160"/>
      <c r="Z69" s="160"/>
      <c r="AA69" s="160"/>
    </row>
    <row r="70" spans="1:32" ht="15">
      <c r="A70" s="16">
        <v>16</v>
      </c>
      <c r="B70" s="376" t="s">
        <v>537</v>
      </c>
      <c r="C70" s="371" t="s">
        <v>105</v>
      </c>
      <c r="D70" s="199"/>
      <c r="E70" s="200"/>
      <c r="F70" s="175"/>
      <c r="G70" s="175"/>
      <c r="H70" s="175"/>
      <c r="I70" s="176"/>
      <c r="J70" s="44">
        <f>SUM(D70:I70)</f>
        <v>0</v>
      </c>
      <c r="K70" s="33"/>
      <c r="L70" s="33"/>
      <c r="M70" s="199">
        <v>10</v>
      </c>
      <c r="N70" s="200"/>
      <c r="O70" s="175"/>
      <c r="P70" s="175"/>
      <c r="Q70" s="175"/>
      <c r="R70" s="176"/>
      <c r="S70" s="44">
        <f>SUM(M70:R70)</f>
        <v>10</v>
      </c>
      <c r="T70" s="201">
        <v>1</v>
      </c>
      <c r="U70" s="44" t="s">
        <v>4</v>
      </c>
      <c r="V70" s="160"/>
      <c r="W70" s="160"/>
      <c r="X70" s="160"/>
      <c r="Y70" s="160"/>
      <c r="Z70" s="160"/>
      <c r="AA70" s="160"/>
    </row>
    <row r="71" spans="1:32" s="607" customFormat="1" ht="33" customHeight="1" thickBot="1">
      <c r="A71" s="636">
        <v>17</v>
      </c>
      <c r="B71" s="637" t="s">
        <v>490</v>
      </c>
      <c r="C71" s="638" t="s">
        <v>538</v>
      </c>
      <c r="D71" s="639"/>
      <c r="E71" s="640"/>
      <c r="F71" s="216"/>
      <c r="G71" s="216"/>
      <c r="H71" s="216"/>
      <c r="I71" s="217"/>
      <c r="J71" s="45">
        <f t="shared" si="7"/>
        <v>0</v>
      </c>
      <c r="K71" s="46"/>
      <c r="L71" s="46"/>
      <c r="M71" s="641">
        <v>10</v>
      </c>
      <c r="N71" s="642"/>
      <c r="O71" s="187"/>
      <c r="P71" s="187"/>
      <c r="Q71" s="187"/>
      <c r="R71" s="188"/>
      <c r="S71" s="45">
        <f t="shared" si="8"/>
        <v>10</v>
      </c>
      <c r="T71" s="643">
        <v>1</v>
      </c>
      <c r="U71" s="45" t="s">
        <v>4</v>
      </c>
      <c r="V71" s="616"/>
      <c r="W71" s="616"/>
      <c r="X71" s="616"/>
      <c r="Y71" s="616"/>
      <c r="Z71" s="616"/>
      <c r="AA71" s="616"/>
    </row>
    <row r="72" spans="1:32" ht="15.75" thickBot="1">
      <c r="A72" s="203"/>
      <c r="B72" s="280" t="s">
        <v>5</v>
      </c>
      <c r="C72" s="280"/>
      <c r="D72" s="46">
        <f t="shared" ref="D72:I72" si="9">SUM(D55:D71)</f>
        <v>0</v>
      </c>
      <c r="E72" s="46">
        <f t="shared" si="9"/>
        <v>0</v>
      </c>
      <c r="F72" s="46">
        <f t="shared" si="9"/>
        <v>0</v>
      </c>
      <c r="G72" s="46">
        <f t="shared" si="9"/>
        <v>0</v>
      </c>
      <c r="H72" s="46">
        <f t="shared" si="9"/>
        <v>0</v>
      </c>
      <c r="I72" s="46">
        <f t="shared" si="9"/>
        <v>0</v>
      </c>
      <c r="J72" s="46">
        <f>SUM(D72:I72)</f>
        <v>0</v>
      </c>
      <c r="K72" s="46">
        <f>SUM(K55:K71)</f>
        <v>0</v>
      </c>
      <c r="L72" s="47"/>
      <c r="M72" s="46">
        <f t="shared" ref="M72:R72" si="10">SUM(M55:M71)</f>
        <v>160</v>
      </c>
      <c r="N72" s="46">
        <f t="shared" si="10"/>
        <v>0</v>
      </c>
      <c r="O72" s="46">
        <f t="shared" si="10"/>
        <v>30</v>
      </c>
      <c r="P72" s="46">
        <f t="shared" si="10"/>
        <v>0</v>
      </c>
      <c r="Q72" s="46">
        <f t="shared" si="10"/>
        <v>0</v>
      </c>
      <c r="R72" s="46">
        <f t="shared" si="10"/>
        <v>0</v>
      </c>
      <c r="S72" s="46">
        <f>SUM(M72:R72)</f>
        <v>190</v>
      </c>
      <c r="T72" s="46">
        <f>SUM(T55:T71)</f>
        <v>19</v>
      </c>
      <c r="U72" s="46"/>
      <c r="V72" s="164"/>
      <c r="W72" s="165"/>
      <c r="X72" s="160"/>
      <c r="Y72" s="160"/>
      <c r="Z72" s="160"/>
      <c r="AA72" s="160"/>
    </row>
    <row r="73" spans="1:32" ht="15.75" thickBot="1">
      <c r="A73" s="19"/>
      <c r="B73" s="230" t="s">
        <v>1</v>
      </c>
      <c r="C73" s="230"/>
      <c r="D73" s="524">
        <f>SUM(D72:I72)</f>
        <v>0</v>
      </c>
      <c r="E73" s="525"/>
      <c r="F73" s="525"/>
      <c r="G73" s="525"/>
      <c r="H73" s="525"/>
      <c r="I73" s="526"/>
      <c r="J73" s="48"/>
      <c r="K73" s="48"/>
      <c r="L73" s="48"/>
      <c r="M73" s="524">
        <f>SUM(M72:R72)</f>
        <v>190</v>
      </c>
      <c r="N73" s="525"/>
      <c r="O73" s="525"/>
      <c r="P73" s="525"/>
      <c r="Q73" s="525"/>
      <c r="R73" s="526"/>
      <c r="S73" s="46">
        <f>SUM(M73:R73)</f>
        <v>190</v>
      </c>
      <c r="T73" s="48"/>
      <c r="U73" s="48"/>
      <c r="V73" s="166"/>
      <c r="W73" s="165"/>
      <c r="X73" s="160"/>
      <c r="Y73" s="160"/>
      <c r="Z73" s="160"/>
      <c r="AA73" s="160"/>
    </row>
    <row r="74" spans="1:32">
      <c r="B74" s="27"/>
      <c r="C74" s="204"/>
    </row>
    <row r="75" spans="1:32" ht="18.75">
      <c r="A75" s="168"/>
      <c r="B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" t="s">
        <v>41</v>
      </c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</row>
    <row r="76" spans="1:32" ht="18.75">
      <c r="A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</row>
    <row r="77" spans="1:32" ht="18.75">
      <c r="A77" s="168"/>
      <c r="B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</row>
    <row r="78" spans="1:32" ht="18.75">
      <c r="A78" s="168"/>
      <c r="B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</row>
    <row r="79" spans="1:32" ht="18.75">
      <c r="A79" s="168"/>
      <c r="B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</row>
    <row r="80" spans="1:32" ht="18.75">
      <c r="A80" s="168"/>
      <c r="B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</row>
    <row r="81" spans="1:32" ht="18.75">
      <c r="A81" s="168"/>
      <c r="B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</row>
    <row r="82" spans="1:32" ht="18.75">
      <c r="A82" s="168"/>
      <c r="B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</row>
    <row r="83" spans="1:32" ht="18.75">
      <c r="A83" s="168"/>
      <c r="B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</row>
    <row r="84" spans="1:32" ht="18.75">
      <c r="A84" s="168"/>
      <c r="B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</row>
    <row r="85" spans="1:32" ht="18.75">
      <c r="A85" s="168"/>
      <c r="B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</row>
    <row r="86" spans="1:32" ht="18.75">
      <c r="A86" s="168"/>
      <c r="B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</row>
    <row r="87" spans="1:32" ht="18.75">
      <c r="A87" s="168"/>
      <c r="B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</row>
    <row r="88" spans="1:32" ht="18.75">
      <c r="A88" s="168"/>
      <c r="B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ht="18.75">
      <c r="A89" s="168"/>
      <c r="B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ht="18.75">
      <c r="A90" s="168"/>
      <c r="B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ht="18.75">
      <c r="A91" s="168"/>
      <c r="B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ht="18.75">
      <c r="A92" s="168"/>
      <c r="B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ht="18.75">
      <c r="A93" s="168"/>
      <c r="B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ht="18.75">
      <c r="A94" s="168"/>
      <c r="B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ht="18.75">
      <c r="A95" s="168"/>
      <c r="B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</row>
    <row r="96" spans="1:32" ht="18.75">
      <c r="A96" s="168"/>
      <c r="B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</row>
    <row r="97" spans="1:32" ht="18.75">
      <c r="A97" s="168"/>
      <c r="B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</row>
    <row r="98" spans="1:32" ht="18.75">
      <c r="A98" s="168"/>
      <c r="B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</row>
    <row r="99" spans="1:32" ht="18.75">
      <c r="A99" s="168"/>
      <c r="B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</row>
    <row r="100" spans="1:32" ht="18.75">
      <c r="A100" s="168"/>
      <c r="B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</row>
    <row r="101" spans="1:32" ht="18.75">
      <c r="A101" s="168"/>
      <c r="B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</row>
    <row r="102" spans="1:32" ht="18.75">
      <c r="A102" s="168"/>
      <c r="B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</row>
    <row r="103" spans="1:32" ht="18.75">
      <c r="A103" s="168"/>
      <c r="B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</row>
    <row r="104" spans="1:32" ht="18.75">
      <c r="A104" s="168"/>
      <c r="B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</row>
    <row r="105" spans="1:32" ht="18.75">
      <c r="A105" s="168"/>
      <c r="B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</row>
    <row r="106" spans="1:32" ht="18.75">
      <c r="A106" s="168"/>
      <c r="B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</row>
    <row r="107" spans="1:32" ht="18.75">
      <c r="A107" s="168"/>
      <c r="B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</row>
    <row r="108" spans="1:32" ht="18.75">
      <c r="A108" s="168"/>
      <c r="B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</row>
    <row r="109" spans="1:32" ht="18.75">
      <c r="A109" s="168"/>
      <c r="B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</row>
    <row r="110" spans="1:32" ht="18.75">
      <c r="A110" s="168"/>
      <c r="B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</row>
    <row r="111" spans="1:32" ht="18.75">
      <c r="A111" s="168"/>
      <c r="B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</row>
    <row r="112" spans="1:32" ht="18.75">
      <c r="A112" s="168"/>
      <c r="B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</row>
    <row r="113" spans="1:32" ht="18.75">
      <c r="A113" s="168"/>
      <c r="B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</row>
    <row r="114" spans="1:32" ht="18.75">
      <c r="A114" s="168"/>
      <c r="B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</row>
    <row r="115" spans="1:32" ht="18.75">
      <c r="A115" s="168"/>
      <c r="B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</row>
    <row r="116" spans="1:32" ht="18.75">
      <c r="A116" s="168"/>
      <c r="B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</row>
    <row r="117" spans="1:32" ht="18.75">
      <c r="A117" s="168"/>
      <c r="B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</row>
    <row r="118" spans="1:32" ht="18.75">
      <c r="A118" s="168"/>
      <c r="B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</row>
    <row r="119" spans="1:32" ht="18.75">
      <c r="A119" s="168"/>
      <c r="B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</row>
    <row r="120" spans="1:32" ht="18.75">
      <c r="A120" s="168"/>
      <c r="B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</row>
    <row r="121" spans="1:32" ht="18.75">
      <c r="A121" s="168"/>
      <c r="B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</row>
    <row r="122" spans="1:32" ht="18.75">
      <c r="A122" s="168"/>
      <c r="B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</row>
    <row r="123" spans="1:32" ht="18.75">
      <c r="A123" s="168"/>
      <c r="B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</row>
    <row r="124" spans="1:32" ht="18.75">
      <c r="A124" s="168"/>
      <c r="B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</row>
    <row r="125" spans="1:32" ht="18.75">
      <c r="A125" s="168"/>
      <c r="B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</row>
    <row r="126" spans="1:32" ht="18.75">
      <c r="A126" s="168"/>
      <c r="B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</row>
    <row r="127" spans="1:32" ht="18.75">
      <c r="A127" s="168"/>
      <c r="B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</row>
    <row r="128" spans="1:32" ht="18.75">
      <c r="A128" s="168"/>
      <c r="B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</row>
    <row r="129" spans="1:32" ht="18.75">
      <c r="A129" s="168"/>
      <c r="B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</row>
    <row r="130" spans="1:32" ht="18.75">
      <c r="A130" s="168"/>
      <c r="B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</row>
    <row r="131" spans="1:32" ht="18.75">
      <c r="A131" s="168"/>
      <c r="B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</row>
    <row r="132" spans="1:32" ht="18.75">
      <c r="A132" s="168"/>
      <c r="B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</row>
    <row r="133" spans="1:32" ht="18.75">
      <c r="A133" s="168"/>
      <c r="B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</row>
    <row r="134" spans="1:32" ht="18.75">
      <c r="A134" s="168"/>
      <c r="B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</row>
    <row r="135" spans="1:32" ht="18.75">
      <c r="A135" s="168"/>
      <c r="B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</row>
    <row r="136" spans="1:32" ht="18.75">
      <c r="A136" s="168"/>
      <c r="B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</row>
    <row r="137" spans="1:32" ht="18.75">
      <c r="A137" s="168"/>
      <c r="B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</row>
    <row r="138" spans="1:32" ht="18.75">
      <c r="A138" s="168"/>
      <c r="B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</row>
    <row r="139" spans="1:32" ht="18.75">
      <c r="A139" s="168"/>
      <c r="B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</row>
    <row r="140" spans="1:32" ht="18.75">
      <c r="A140" s="168"/>
      <c r="B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</row>
    <row r="141" spans="1:32" ht="18.75">
      <c r="A141" s="168"/>
      <c r="B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</row>
    <row r="142" spans="1:32" ht="18.75">
      <c r="A142" s="168"/>
      <c r="B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</row>
    <row r="143" spans="1:32" ht="18.75">
      <c r="A143" s="168"/>
      <c r="B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</row>
    <row r="144" spans="1:32" ht="18.75">
      <c r="A144" s="168"/>
      <c r="B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</row>
    <row r="145" spans="1:32" ht="18.75">
      <c r="A145" s="168"/>
      <c r="B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</row>
    <row r="146" spans="1:32" ht="18.75">
      <c r="A146" s="168"/>
      <c r="B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</row>
    <row r="147" spans="1:32" ht="18.75">
      <c r="A147" s="168"/>
      <c r="B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</row>
    <row r="148" spans="1:32" ht="18.75">
      <c r="A148" s="168"/>
      <c r="B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</row>
    <row r="149" spans="1:32" ht="18.75">
      <c r="A149" s="168"/>
      <c r="B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</row>
    <row r="150" spans="1:32" ht="18.75">
      <c r="A150" s="168"/>
      <c r="B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</row>
    <row r="151" spans="1:32" ht="18.75">
      <c r="A151" s="168"/>
      <c r="B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</row>
    <row r="152" spans="1:32" ht="18.75">
      <c r="A152" s="168"/>
      <c r="B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</row>
    <row r="153" spans="1:32" ht="18.75">
      <c r="A153" s="168"/>
      <c r="B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</row>
    <row r="154" spans="1:32" ht="18.75">
      <c r="A154" s="168"/>
      <c r="B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</row>
    <row r="155" spans="1:32" ht="18.75">
      <c r="A155" s="168"/>
      <c r="B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</row>
    <row r="156" spans="1:32" ht="18.75">
      <c r="A156" s="168"/>
      <c r="B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</row>
    <row r="157" spans="1:32" ht="18.75">
      <c r="A157" s="168"/>
      <c r="B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</row>
    <row r="158" spans="1:32" ht="18.75">
      <c r="A158" s="168"/>
      <c r="B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</row>
    <row r="159" spans="1:32" ht="18.75">
      <c r="A159" s="168"/>
      <c r="B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</row>
    <row r="160" spans="1:32" ht="18.75">
      <c r="A160" s="168"/>
      <c r="B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</row>
    <row r="161" spans="1:32" ht="18.75">
      <c r="A161" s="168"/>
      <c r="B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</row>
    <row r="162" spans="1:32" ht="18.75">
      <c r="A162" s="168"/>
      <c r="B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</row>
    <row r="163" spans="1:32" ht="18.75">
      <c r="A163" s="168"/>
      <c r="B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</row>
    <row r="164" spans="1:32" ht="18.75">
      <c r="A164" s="168"/>
      <c r="B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</row>
    <row r="165" spans="1:32" ht="18.75">
      <c r="A165" s="168"/>
      <c r="B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</row>
    <row r="166" spans="1:32" ht="18.75">
      <c r="A166" s="168"/>
      <c r="B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</row>
    <row r="167" spans="1:32" ht="18.75">
      <c r="A167" s="168"/>
      <c r="B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</row>
    <row r="168" spans="1:32" ht="18.75">
      <c r="A168" s="168"/>
      <c r="B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</row>
    <row r="169" spans="1:32" ht="18.75">
      <c r="A169" s="168"/>
      <c r="B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</row>
  </sheetData>
  <mergeCells count="28">
    <mergeCell ref="D73:I73"/>
    <mergeCell ref="M73:R73"/>
    <mergeCell ref="D49:K49"/>
    <mergeCell ref="O49:V49"/>
    <mergeCell ref="A52:A54"/>
    <mergeCell ref="B52:B54"/>
    <mergeCell ref="C52:C54"/>
    <mergeCell ref="D52:U52"/>
    <mergeCell ref="D53:L53"/>
    <mergeCell ref="M53:U53"/>
    <mergeCell ref="Z10:Z12"/>
    <mergeCell ref="AA10:AA12"/>
    <mergeCell ref="D11:M11"/>
    <mergeCell ref="O11:Y11"/>
    <mergeCell ref="D48:K48"/>
    <mergeCell ref="O48:V48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35433070866141736" header="0.31496062992125984" footer="0.31496062992125984"/>
  <pageSetup paperSize="9" scale="65" fitToWidth="0" fitToHeight="0" orientation="landscape" r:id="rId1"/>
  <headerFooter alignWithMargins="0"/>
  <rowBreaks count="2" manualBreakCount="2">
    <brk id="30" max="26" man="1"/>
    <brk id="49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7"/>
  <sheetViews>
    <sheetView view="pageBreakPreview" zoomScale="80" zoomScaleNormal="90" zoomScaleSheetLayoutView="80" workbookViewId="0">
      <selection activeCell="G36" sqref="G36:G37"/>
    </sheetView>
  </sheetViews>
  <sheetFormatPr defaultRowHeight="12.75"/>
  <cols>
    <col min="1" max="1" width="4.28515625" bestFit="1" customWidth="1"/>
    <col min="2" max="2" width="36.5703125" customWidth="1"/>
    <col min="3" max="3" width="33.140625" style="27" customWidth="1"/>
    <col min="4" max="4" width="4.5703125" bestFit="1" customWidth="1"/>
    <col min="5" max="5" width="4.28515625" bestFit="1" customWidth="1"/>
    <col min="6" max="6" width="6.85546875" customWidth="1"/>
    <col min="7" max="7" width="4.42578125" style="207" bestFit="1" customWidth="1"/>
    <col min="8" max="8" width="4.28515625" bestFit="1" customWidth="1"/>
    <col min="9" max="9" width="4.5703125" bestFit="1" customWidth="1"/>
    <col min="10" max="11" width="4.28515625" bestFit="1" customWidth="1"/>
    <col min="12" max="12" width="4.5703125" bestFit="1" customWidth="1"/>
    <col min="13" max="13" width="4.28515625" bestFit="1" customWidth="1"/>
    <col min="14" max="14" width="12.42578125" bestFit="1" customWidth="1"/>
    <col min="15" max="15" width="4.5703125" bestFit="1" customWidth="1"/>
    <col min="16" max="16" width="4.28515625" bestFit="1" customWidth="1"/>
    <col min="17" max="17" width="4.5703125" bestFit="1" customWidth="1"/>
    <col min="18" max="18" width="4.42578125" bestFit="1" customWidth="1"/>
    <col min="19" max="19" width="4.28515625" bestFit="1" customWidth="1"/>
    <col min="20" max="20" width="4.5703125" bestFit="1" customWidth="1"/>
    <col min="21" max="22" width="4.28515625" bestFit="1" customWidth="1"/>
    <col min="23" max="23" width="4.5703125" bestFit="1" customWidth="1"/>
    <col min="24" max="24" width="4.28515625" bestFit="1" customWidth="1"/>
    <col min="25" max="25" width="12.42578125" bestFit="1" customWidth="1"/>
    <col min="26" max="26" width="6.7109375" customWidth="1"/>
    <col min="27" max="27" width="6" customWidth="1"/>
  </cols>
  <sheetData>
    <row r="1" spans="1:32" s="160" customFormat="1" ht="15">
      <c r="A1" s="347"/>
      <c r="B1" s="304" t="s">
        <v>11</v>
      </c>
      <c r="C1" s="305" t="s">
        <v>51</v>
      </c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600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342"/>
      <c r="AA1" s="342"/>
      <c r="AB1" s="169"/>
      <c r="AC1" s="1"/>
      <c r="AD1" s="1"/>
      <c r="AE1" s="1"/>
      <c r="AF1" s="1"/>
    </row>
    <row r="2" spans="1:32" s="160" customFormat="1" ht="15">
      <c r="A2" s="348"/>
      <c r="B2" s="306" t="s">
        <v>12</v>
      </c>
      <c r="C2" s="307" t="s">
        <v>491</v>
      </c>
      <c r="F2" s="237" t="s">
        <v>16</v>
      </c>
      <c r="G2" s="502" t="s">
        <v>30</v>
      </c>
      <c r="H2" s="542"/>
      <c r="I2" s="542"/>
      <c r="J2" s="543"/>
      <c r="K2" s="342"/>
      <c r="L2" s="342"/>
      <c r="Z2" s="342"/>
      <c r="AA2" s="342"/>
      <c r="AB2" s="169"/>
      <c r="AC2" s="1"/>
      <c r="AD2" s="1"/>
      <c r="AE2" s="1"/>
      <c r="AF2" s="1"/>
    </row>
    <row r="3" spans="1:32" s="160" customFormat="1" ht="15">
      <c r="A3" s="348"/>
      <c r="B3" s="306" t="s">
        <v>34</v>
      </c>
      <c r="C3" s="308" t="s">
        <v>52</v>
      </c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169"/>
      <c r="AC3" s="1"/>
      <c r="AD3" s="1"/>
      <c r="AE3" s="1"/>
      <c r="AF3" s="1"/>
    </row>
    <row r="4" spans="1:32" s="160" customFormat="1" ht="15">
      <c r="A4" s="348"/>
      <c r="B4" s="306" t="s">
        <v>39</v>
      </c>
      <c r="C4" s="307" t="s">
        <v>49</v>
      </c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169"/>
      <c r="AC4" s="1"/>
      <c r="AD4" s="1"/>
      <c r="AE4" s="1"/>
      <c r="AF4" s="1"/>
    </row>
    <row r="5" spans="1:32" s="160" customFormat="1" ht="15">
      <c r="A5" s="348"/>
      <c r="B5" s="306" t="s">
        <v>40</v>
      </c>
      <c r="C5" s="308" t="s">
        <v>48</v>
      </c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169"/>
      <c r="AC5" s="1"/>
      <c r="AD5" s="1"/>
      <c r="AE5" s="1"/>
      <c r="AF5" s="1"/>
    </row>
    <row r="6" spans="1:32" s="160" customFormat="1" ht="15">
      <c r="A6" s="348"/>
      <c r="B6" s="306" t="s">
        <v>31</v>
      </c>
      <c r="C6" s="308" t="s">
        <v>50</v>
      </c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169"/>
      <c r="AC6" s="1"/>
      <c r="AD6" s="1"/>
      <c r="AE6" s="1"/>
      <c r="AF6" s="1"/>
    </row>
    <row r="7" spans="1:32" s="160" customFormat="1" ht="15.75" thickBot="1">
      <c r="A7" s="348"/>
      <c r="B7" s="306" t="s">
        <v>13</v>
      </c>
      <c r="C7" s="307" t="s">
        <v>87</v>
      </c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169"/>
      <c r="AC7" s="1"/>
      <c r="AD7" s="1"/>
      <c r="AE7" s="1"/>
      <c r="AF7" s="1"/>
    </row>
    <row r="8" spans="1:32" s="160" customFormat="1" ht="15.75" thickBot="1">
      <c r="A8" s="348"/>
      <c r="B8" s="309" t="s">
        <v>14</v>
      </c>
      <c r="C8" s="310" t="s">
        <v>474</v>
      </c>
      <c r="F8" s="238" t="s">
        <v>33</v>
      </c>
      <c r="G8" s="512" t="s">
        <v>29</v>
      </c>
      <c r="H8" s="546"/>
      <c r="I8" s="546"/>
      <c r="J8" s="547"/>
      <c r="K8" s="342"/>
      <c r="L8" s="342"/>
      <c r="M8" s="378"/>
      <c r="N8" s="602" t="s">
        <v>539</v>
      </c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342"/>
      <c r="AA8" s="342"/>
      <c r="AB8" s="169"/>
      <c r="AC8" s="1"/>
      <c r="AD8" s="1"/>
      <c r="AE8" s="1"/>
      <c r="AF8" s="1"/>
    </row>
    <row r="9" spans="1:32" s="160" customFormat="1" ht="15.75" thickBot="1">
      <c r="A9" s="34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3"/>
      <c r="AB9" s="169"/>
      <c r="AC9" s="1"/>
      <c r="AD9" s="1"/>
      <c r="AE9" s="1"/>
      <c r="AF9" s="1"/>
    </row>
    <row r="10" spans="1:32" s="160" customFormat="1" ht="15.7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  <c r="AB10" s="169"/>
      <c r="AC10" s="1"/>
      <c r="AD10" s="1"/>
      <c r="AE10" s="1"/>
      <c r="AF10" s="1"/>
    </row>
    <row r="11" spans="1:32" s="160" customFormat="1" ht="15.75" thickBot="1">
      <c r="A11" s="516"/>
      <c r="B11" s="516"/>
      <c r="C11" s="528"/>
      <c r="D11" s="515" t="s">
        <v>88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89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  <c r="AB11" s="169"/>
      <c r="AC11" s="1"/>
      <c r="AD11" s="1"/>
      <c r="AE11" s="1"/>
      <c r="AF11" s="1"/>
    </row>
    <row r="12" spans="1:32" s="160" customFormat="1" ht="117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  <c r="AB12" s="1"/>
      <c r="AC12" s="1"/>
      <c r="AD12" s="1"/>
      <c r="AE12" s="1"/>
      <c r="AF12" s="1"/>
    </row>
    <row r="13" spans="1:32" s="160" customFormat="1" ht="15">
      <c r="A13" s="143">
        <v>1</v>
      </c>
      <c r="B13" s="241" t="s">
        <v>540</v>
      </c>
      <c r="C13" s="242" t="s">
        <v>533</v>
      </c>
      <c r="D13" s="54">
        <v>30</v>
      </c>
      <c r="E13" s="55"/>
      <c r="F13" s="55">
        <v>10</v>
      </c>
      <c r="G13" s="55"/>
      <c r="H13" s="55"/>
      <c r="I13" s="55"/>
      <c r="J13" s="55"/>
      <c r="K13" s="62"/>
      <c r="L13" s="53">
        <f>SUM(D13:K13)</f>
        <v>40</v>
      </c>
      <c r="M13" s="63">
        <v>3</v>
      </c>
      <c r="N13" s="189" t="s">
        <v>3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37" si="0">SUM(D13:K13)+SUM(O13:V13)</f>
        <v>40</v>
      </c>
      <c r="AA13" s="134">
        <f t="shared" ref="AA13:AA38" si="1">SUM(M13+X13)</f>
        <v>3</v>
      </c>
      <c r="AB13" s="1"/>
      <c r="AC13" s="1"/>
      <c r="AD13" s="1"/>
      <c r="AE13" s="1"/>
      <c r="AF13" s="1"/>
    </row>
    <row r="14" spans="1:32" s="160" customFormat="1" ht="30">
      <c r="A14" s="144">
        <v>2</v>
      </c>
      <c r="B14" s="244" t="s">
        <v>541</v>
      </c>
      <c r="C14" s="245" t="s">
        <v>542</v>
      </c>
      <c r="D14" s="30"/>
      <c r="E14" s="65"/>
      <c r="F14" s="31"/>
      <c r="G14" s="31"/>
      <c r="H14" s="31"/>
      <c r="I14" s="31"/>
      <c r="J14" s="31"/>
      <c r="K14" s="37"/>
      <c r="L14" s="44">
        <f t="shared" ref="L14:L37" si="2">SUM(D14:K14)</f>
        <v>0</v>
      </c>
      <c r="M14" s="59">
        <v>0</v>
      </c>
      <c r="N14" s="44"/>
      <c r="O14" s="41">
        <v>10</v>
      </c>
      <c r="P14" s="42"/>
      <c r="Q14" s="42"/>
      <c r="R14" s="42"/>
      <c r="S14" s="42"/>
      <c r="T14" s="42"/>
      <c r="U14" s="42"/>
      <c r="V14" s="43"/>
      <c r="W14" s="44">
        <f t="shared" ref="W14:W37" si="3">SUM(O14:V14)</f>
        <v>10</v>
      </c>
      <c r="X14" s="33">
        <v>1</v>
      </c>
      <c r="Y14" s="44" t="s">
        <v>4</v>
      </c>
      <c r="Z14" s="60">
        <f t="shared" si="0"/>
        <v>10</v>
      </c>
      <c r="AA14" s="135">
        <f t="shared" si="1"/>
        <v>1</v>
      </c>
      <c r="AB14" s="1"/>
      <c r="AC14" s="1"/>
      <c r="AD14" s="1"/>
      <c r="AE14" s="1"/>
      <c r="AF14" s="1"/>
    </row>
    <row r="15" spans="1:32" s="160" customFormat="1" ht="30">
      <c r="A15" s="144">
        <v>3</v>
      </c>
      <c r="B15" s="246" t="s">
        <v>543</v>
      </c>
      <c r="C15" s="357" t="s">
        <v>544</v>
      </c>
      <c r="D15" s="41">
        <v>10</v>
      </c>
      <c r="E15" s="42"/>
      <c r="F15" s="42">
        <v>10</v>
      </c>
      <c r="G15" s="42"/>
      <c r="H15" s="42"/>
      <c r="I15" s="42"/>
      <c r="J15" s="42"/>
      <c r="K15" s="43"/>
      <c r="L15" s="44">
        <f t="shared" ref="L15" si="4">SUM(D15:K15)</f>
        <v>20</v>
      </c>
      <c r="M15" s="33">
        <v>1</v>
      </c>
      <c r="N15" s="44"/>
      <c r="O15" s="41"/>
      <c r="P15" s="42"/>
      <c r="Q15" s="42"/>
      <c r="R15" s="42"/>
      <c r="S15" s="42"/>
      <c r="T15" s="42"/>
      <c r="U15" s="42"/>
      <c r="V15" s="43"/>
      <c r="W15" s="44">
        <f t="shared" si="3"/>
        <v>0</v>
      </c>
      <c r="X15" s="33">
        <v>0</v>
      </c>
      <c r="Y15" s="44" t="s">
        <v>4</v>
      </c>
      <c r="Z15" s="60">
        <f t="shared" si="0"/>
        <v>20</v>
      </c>
      <c r="AA15" s="135">
        <f t="shared" si="1"/>
        <v>1</v>
      </c>
      <c r="AB15" s="1"/>
      <c r="AC15" s="1"/>
      <c r="AD15" s="1"/>
      <c r="AE15" s="1"/>
      <c r="AF15" s="1"/>
    </row>
    <row r="16" spans="1:32" s="160" customFormat="1" ht="29.25" customHeight="1">
      <c r="A16" s="144">
        <v>4</v>
      </c>
      <c r="B16" s="244" t="s">
        <v>545</v>
      </c>
      <c r="C16" s="245" t="s">
        <v>91</v>
      </c>
      <c r="D16" s="30">
        <v>20</v>
      </c>
      <c r="E16" s="31">
        <v>20</v>
      </c>
      <c r="F16" s="31"/>
      <c r="G16" s="31"/>
      <c r="H16" s="31"/>
      <c r="I16" s="31"/>
      <c r="J16" s="31"/>
      <c r="K16" s="37"/>
      <c r="L16" s="44">
        <f t="shared" si="2"/>
        <v>40</v>
      </c>
      <c r="M16" s="59">
        <v>3</v>
      </c>
      <c r="N16" s="33" t="s">
        <v>3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0"/>
        <v>40</v>
      </c>
      <c r="AA16" s="135">
        <f t="shared" si="1"/>
        <v>3</v>
      </c>
      <c r="AB16" s="1"/>
      <c r="AC16" s="1"/>
      <c r="AD16" s="1"/>
      <c r="AE16" s="1"/>
      <c r="AF16" s="1"/>
    </row>
    <row r="17" spans="1:32" s="160" customFormat="1" ht="30">
      <c r="A17" s="144">
        <v>5</v>
      </c>
      <c r="B17" s="244" t="s">
        <v>546</v>
      </c>
      <c r="C17" s="245" t="s">
        <v>62</v>
      </c>
      <c r="D17" s="30"/>
      <c r="E17" s="31"/>
      <c r="F17" s="31"/>
      <c r="G17" s="31"/>
      <c r="H17" s="31"/>
      <c r="I17" s="31"/>
      <c r="J17" s="31"/>
      <c r="K17" s="37"/>
      <c r="L17" s="44">
        <f t="shared" si="2"/>
        <v>0</v>
      </c>
      <c r="M17" s="59">
        <v>0</v>
      </c>
      <c r="N17" s="44"/>
      <c r="O17" s="41">
        <v>25</v>
      </c>
      <c r="P17" s="42"/>
      <c r="Q17" s="42"/>
      <c r="R17" s="42">
        <v>20</v>
      </c>
      <c r="S17" s="42"/>
      <c r="T17" s="42"/>
      <c r="U17" s="42"/>
      <c r="V17" s="43"/>
      <c r="W17" s="44">
        <f t="shared" si="3"/>
        <v>45</v>
      </c>
      <c r="X17" s="33">
        <v>2</v>
      </c>
      <c r="Y17" s="44" t="s">
        <v>4</v>
      </c>
      <c r="Z17" s="60">
        <f t="shared" si="0"/>
        <v>45</v>
      </c>
      <c r="AA17" s="135">
        <f t="shared" si="1"/>
        <v>2</v>
      </c>
      <c r="AB17" s="1"/>
      <c r="AC17" s="1"/>
      <c r="AD17" s="1"/>
      <c r="AE17" s="1"/>
      <c r="AF17" s="1"/>
    </row>
    <row r="18" spans="1:32" s="160" customFormat="1" ht="15.75" thickBot="1">
      <c r="A18" s="144">
        <v>6</v>
      </c>
      <c r="B18" s="244" t="s">
        <v>547</v>
      </c>
      <c r="C18" s="245" t="s">
        <v>523</v>
      </c>
      <c r="D18" s="30">
        <v>20</v>
      </c>
      <c r="E18" s="31"/>
      <c r="F18" s="31"/>
      <c r="G18" s="31">
        <v>20</v>
      </c>
      <c r="H18" s="31"/>
      <c r="I18" s="31"/>
      <c r="J18" s="31"/>
      <c r="K18" s="37"/>
      <c r="L18" s="44">
        <f t="shared" si="2"/>
        <v>40</v>
      </c>
      <c r="M18" s="59">
        <v>3</v>
      </c>
      <c r="N18" s="44" t="s">
        <v>4</v>
      </c>
      <c r="O18" s="41"/>
      <c r="P18" s="42"/>
      <c r="Q18" s="42"/>
      <c r="R18" s="67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0"/>
        <v>40</v>
      </c>
      <c r="AA18" s="135">
        <f t="shared" si="1"/>
        <v>3</v>
      </c>
      <c r="AB18" s="1"/>
      <c r="AC18" s="1"/>
      <c r="AD18" s="1"/>
      <c r="AE18" s="1"/>
      <c r="AF18" s="1"/>
    </row>
    <row r="19" spans="1:32" s="160" customFormat="1" ht="28.9" customHeight="1" thickBot="1">
      <c r="A19" s="144">
        <v>7</v>
      </c>
      <c r="B19" s="244" t="s">
        <v>646</v>
      </c>
      <c r="C19" s="245" t="s">
        <v>523</v>
      </c>
      <c r="D19" s="30"/>
      <c r="E19" s="31"/>
      <c r="F19" s="31"/>
      <c r="G19" s="31"/>
      <c r="H19" s="31"/>
      <c r="I19" s="31"/>
      <c r="J19" s="31"/>
      <c r="K19" s="37"/>
      <c r="L19" s="44">
        <f t="shared" si="2"/>
        <v>0</v>
      </c>
      <c r="M19" s="59">
        <v>0</v>
      </c>
      <c r="N19" s="44"/>
      <c r="O19" s="41">
        <v>20</v>
      </c>
      <c r="P19" s="42"/>
      <c r="Q19" s="43"/>
      <c r="R19" s="205">
        <v>20</v>
      </c>
      <c r="S19" s="41"/>
      <c r="T19" s="42"/>
      <c r="U19" s="42"/>
      <c r="V19" s="43"/>
      <c r="W19" s="44">
        <f t="shared" si="3"/>
        <v>40</v>
      </c>
      <c r="X19" s="33">
        <v>1</v>
      </c>
      <c r="Y19" s="44" t="s">
        <v>4</v>
      </c>
      <c r="Z19" s="60">
        <f t="shared" si="0"/>
        <v>40</v>
      </c>
      <c r="AA19" s="135">
        <f t="shared" si="1"/>
        <v>1</v>
      </c>
      <c r="AB19" s="1"/>
      <c r="AC19" s="1"/>
      <c r="AD19" s="1"/>
      <c r="AE19" s="1"/>
      <c r="AF19" s="1"/>
    </row>
    <row r="20" spans="1:32" s="160" customFormat="1" ht="30">
      <c r="A20" s="144">
        <v>8</v>
      </c>
      <c r="B20" s="244" t="s">
        <v>548</v>
      </c>
      <c r="C20" s="245" t="s">
        <v>549</v>
      </c>
      <c r="D20" s="30">
        <v>20</v>
      </c>
      <c r="E20" s="31"/>
      <c r="F20" s="31"/>
      <c r="G20" s="31">
        <v>20</v>
      </c>
      <c r="H20" s="31"/>
      <c r="I20" s="31"/>
      <c r="J20" s="31"/>
      <c r="K20" s="37"/>
      <c r="L20" s="44">
        <f t="shared" si="2"/>
        <v>40</v>
      </c>
      <c r="M20" s="59">
        <v>3</v>
      </c>
      <c r="N20" s="33" t="s">
        <v>3</v>
      </c>
      <c r="O20" s="41"/>
      <c r="P20" s="42"/>
      <c r="Q20" s="42"/>
      <c r="R20" s="68"/>
      <c r="S20" s="42"/>
      <c r="T20" s="42"/>
      <c r="U20" s="42"/>
      <c r="V20" s="43"/>
      <c r="W20" s="44">
        <f t="shared" si="3"/>
        <v>0</v>
      </c>
      <c r="X20" s="33">
        <v>0</v>
      </c>
      <c r="Y20" s="44"/>
      <c r="Z20" s="60">
        <f t="shared" si="0"/>
        <v>40</v>
      </c>
      <c r="AA20" s="135">
        <f t="shared" si="1"/>
        <v>3</v>
      </c>
      <c r="AB20" s="1"/>
      <c r="AC20" s="1"/>
      <c r="AD20" s="1"/>
      <c r="AE20" s="1"/>
      <c r="AF20" s="1"/>
    </row>
    <row r="21" spans="1:32" s="160" customFormat="1" ht="15">
      <c r="A21" s="144">
        <v>9</v>
      </c>
      <c r="B21" s="244" t="s">
        <v>550</v>
      </c>
      <c r="C21" s="245" t="s">
        <v>92</v>
      </c>
      <c r="D21" s="30"/>
      <c r="E21" s="31"/>
      <c r="F21" s="31"/>
      <c r="G21" s="31"/>
      <c r="H21" s="31"/>
      <c r="I21" s="31"/>
      <c r="J21" s="31"/>
      <c r="K21" s="37"/>
      <c r="L21" s="44">
        <f t="shared" si="2"/>
        <v>0</v>
      </c>
      <c r="M21" s="59">
        <v>0</v>
      </c>
      <c r="N21" s="44"/>
      <c r="O21" s="41">
        <v>10</v>
      </c>
      <c r="P21" s="42"/>
      <c r="Q21" s="42"/>
      <c r="R21" s="42">
        <v>20</v>
      </c>
      <c r="S21" s="42"/>
      <c r="T21" s="42"/>
      <c r="U21" s="42"/>
      <c r="V21" s="43"/>
      <c r="W21" s="44">
        <f t="shared" si="3"/>
        <v>30</v>
      </c>
      <c r="X21" s="33">
        <v>2</v>
      </c>
      <c r="Y21" s="33" t="s">
        <v>3</v>
      </c>
      <c r="Z21" s="60">
        <f t="shared" si="0"/>
        <v>30</v>
      </c>
      <c r="AA21" s="135">
        <f t="shared" si="1"/>
        <v>2</v>
      </c>
      <c r="AB21" s="1"/>
      <c r="AC21" s="1"/>
      <c r="AD21" s="1"/>
      <c r="AE21" s="1"/>
      <c r="AF21" s="1"/>
    </row>
    <row r="22" spans="1:32" s="160" customFormat="1" ht="30">
      <c r="A22" s="144">
        <v>10</v>
      </c>
      <c r="B22" s="247" t="s">
        <v>551</v>
      </c>
      <c r="C22" s="245" t="s">
        <v>552</v>
      </c>
      <c r="D22" s="30"/>
      <c r="E22" s="31"/>
      <c r="F22" s="31"/>
      <c r="G22" s="31"/>
      <c r="H22" s="31"/>
      <c r="I22" s="31"/>
      <c r="J22" s="31"/>
      <c r="K22" s="37"/>
      <c r="L22" s="44">
        <f t="shared" si="2"/>
        <v>0</v>
      </c>
      <c r="M22" s="59">
        <v>0</v>
      </c>
      <c r="N22" s="44" t="s">
        <v>4</v>
      </c>
      <c r="O22" s="30">
        <v>10</v>
      </c>
      <c r="P22" s="31"/>
      <c r="Q22" s="31"/>
      <c r="R22" s="31">
        <v>10</v>
      </c>
      <c r="S22" s="31"/>
      <c r="T22" s="31"/>
      <c r="U22" s="31"/>
      <c r="V22" s="37"/>
      <c r="W22" s="44">
        <f t="shared" si="3"/>
        <v>20</v>
      </c>
      <c r="X22" s="59">
        <v>1</v>
      </c>
      <c r="Y22" s="44"/>
      <c r="Z22" s="60">
        <f t="shared" si="0"/>
        <v>20</v>
      </c>
      <c r="AA22" s="135">
        <f t="shared" si="1"/>
        <v>1</v>
      </c>
      <c r="AB22" s="1"/>
      <c r="AC22" s="1"/>
      <c r="AD22" s="1"/>
      <c r="AE22" s="1"/>
      <c r="AF22" s="1"/>
    </row>
    <row r="23" spans="1:32" s="160" customFormat="1" ht="29.25">
      <c r="A23" s="144">
        <v>11</v>
      </c>
      <c r="B23" s="244" t="s">
        <v>553</v>
      </c>
      <c r="C23" s="245" t="s">
        <v>554</v>
      </c>
      <c r="D23" s="30">
        <v>30</v>
      </c>
      <c r="E23" s="31"/>
      <c r="F23" s="31"/>
      <c r="G23" s="31">
        <v>20</v>
      </c>
      <c r="H23" s="49"/>
      <c r="I23" s="31"/>
      <c r="J23" s="31"/>
      <c r="K23" s="37"/>
      <c r="L23" s="44">
        <f t="shared" si="2"/>
        <v>50</v>
      </c>
      <c r="M23" s="59">
        <v>5</v>
      </c>
      <c r="N23" s="33" t="s">
        <v>3</v>
      </c>
      <c r="O23" s="41"/>
      <c r="P23" s="42"/>
      <c r="Q23" s="42"/>
      <c r="R23" s="42"/>
      <c r="S23" s="42"/>
      <c r="T23" s="42"/>
      <c r="U23" s="42"/>
      <c r="V23" s="43"/>
      <c r="W23" s="44">
        <f t="shared" si="3"/>
        <v>0</v>
      </c>
      <c r="X23" s="33">
        <v>0</v>
      </c>
      <c r="Y23" s="44"/>
      <c r="Z23" s="60">
        <f t="shared" si="0"/>
        <v>50</v>
      </c>
      <c r="AA23" s="135">
        <f t="shared" si="1"/>
        <v>5</v>
      </c>
      <c r="AB23" s="1"/>
      <c r="AC23" s="1"/>
      <c r="AD23" s="1"/>
      <c r="AE23" s="1"/>
      <c r="AF23" s="1"/>
    </row>
    <row r="24" spans="1:32" s="160" customFormat="1" ht="30">
      <c r="A24" s="144">
        <v>12</v>
      </c>
      <c r="B24" s="379" t="s">
        <v>555</v>
      </c>
      <c r="C24" s="380" t="s">
        <v>556</v>
      </c>
      <c r="D24" s="30">
        <v>20</v>
      </c>
      <c r="E24" s="31"/>
      <c r="F24" s="31"/>
      <c r="G24" s="31">
        <v>10</v>
      </c>
      <c r="H24" s="31"/>
      <c r="I24" s="31"/>
      <c r="J24" s="31"/>
      <c r="K24" s="37"/>
      <c r="L24" s="44">
        <f t="shared" si="2"/>
        <v>30</v>
      </c>
      <c r="M24" s="59">
        <v>1</v>
      </c>
      <c r="N24" s="44" t="s">
        <v>4</v>
      </c>
      <c r="O24" s="41">
        <v>20</v>
      </c>
      <c r="P24" s="42"/>
      <c r="Q24" s="42"/>
      <c r="R24" s="42">
        <v>10</v>
      </c>
      <c r="S24" s="42"/>
      <c r="T24" s="42"/>
      <c r="U24" s="42"/>
      <c r="V24" s="43"/>
      <c r="W24" s="44">
        <f t="shared" si="3"/>
        <v>30</v>
      </c>
      <c r="X24" s="33">
        <v>2</v>
      </c>
      <c r="Y24" s="33" t="s">
        <v>3</v>
      </c>
      <c r="Z24" s="60">
        <f t="shared" si="0"/>
        <v>60</v>
      </c>
      <c r="AA24" s="135">
        <f t="shared" si="1"/>
        <v>3</v>
      </c>
      <c r="AB24" s="1"/>
      <c r="AC24" s="1"/>
      <c r="AD24" s="1"/>
      <c r="AE24" s="1"/>
      <c r="AF24" s="1"/>
    </row>
    <row r="25" spans="1:32" s="160" customFormat="1" ht="30">
      <c r="A25" s="144">
        <v>13</v>
      </c>
      <c r="B25" s="244" t="s">
        <v>557</v>
      </c>
      <c r="C25" s="245" t="s">
        <v>558</v>
      </c>
      <c r="D25" s="30">
        <v>10</v>
      </c>
      <c r="E25" s="31">
        <v>10</v>
      </c>
      <c r="F25" s="31"/>
      <c r="G25" s="31"/>
      <c r="H25" s="31"/>
      <c r="I25" s="31"/>
      <c r="J25" s="31"/>
      <c r="K25" s="37"/>
      <c r="L25" s="44">
        <f t="shared" si="2"/>
        <v>20</v>
      </c>
      <c r="M25" s="59">
        <v>2</v>
      </c>
      <c r="N25" s="44" t="s">
        <v>4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0"/>
        <v>20</v>
      </c>
      <c r="AA25" s="135">
        <f t="shared" si="1"/>
        <v>2</v>
      </c>
      <c r="AB25" s="1"/>
      <c r="AC25" s="1"/>
      <c r="AD25" s="1"/>
      <c r="AE25" s="1"/>
      <c r="AF25" s="1"/>
    </row>
    <row r="26" spans="1:32" s="160" customFormat="1" ht="30">
      <c r="A26" s="144">
        <v>14</v>
      </c>
      <c r="B26" s="381" t="s">
        <v>559</v>
      </c>
      <c r="C26" s="245" t="s">
        <v>62</v>
      </c>
      <c r="D26" s="30">
        <v>15</v>
      </c>
      <c r="E26" s="31"/>
      <c r="F26" s="31">
        <v>30</v>
      </c>
      <c r="G26" s="31"/>
      <c r="H26" s="31"/>
      <c r="I26" s="31"/>
      <c r="J26" s="31"/>
      <c r="K26" s="38"/>
      <c r="L26" s="44">
        <f t="shared" si="2"/>
        <v>45</v>
      </c>
      <c r="M26" s="59">
        <v>2</v>
      </c>
      <c r="N26" s="44" t="s">
        <v>4</v>
      </c>
      <c r="O26" s="41">
        <v>15</v>
      </c>
      <c r="P26" s="42"/>
      <c r="Q26" s="42">
        <v>30</v>
      </c>
      <c r="R26" s="42"/>
      <c r="S26" s="42"/>
      <c r="T26" s="42"/>
      <c r="U26" s="42"/>
      <c r="V26" s="43"/>
      <c r="W26" s="44">
        <f t="shared" si="3"/>
        <v>45</v>
      </c>
      <c r="X26" s="33">
        <v>2</v>
      </c>
      <c r="Y26" s="44" t="s">
        <v>4</v>
      </c>
      <c r="Z26" s="60">
        <f t="shared" si="0"/>
        <v>90</v>
      </c>
      <c r="AA26" s="135">
        <f t="shared" si="1"/>
        <v>4</v>
      </c>
      <c r="AB26" s="1"/>
      <c r="AC26" s="1"/>
      <c r="AD26" s="1"/>
      <c r="AE26" s="1"/>
      <c r="AF26" s="1"/>
    </row>
    <row r="27" spans="1:32" s="160" customFormat="1" ht="30.75" thickBot="1">
      <c r="A27" s="144">
        <v>15</v>
      </c>
      <c r="B27" s="382" t="s">
        <v>560</v>
      </c>
      <c r="C27" s="245" t="s">
        <v>62</v>
      </c>
      <c r="D27" s="30"/>
      <c r="E27" s="31"/>
      <c r="F27" s="31"/>
      <c r="G27" s="34"/>
      <c r="H27" s="31"/>
      <c r="I27" s="31"/>
      <c r="J27" s="31"/>
      <c r="K27" s="37"/>
      <c r="L27" s="44">
        <f t="shared" si="2"/>
        <v>0</v>
      </c>
      <c r="M27" s="59">
        <v>0</v>
      </c>
      <c r="N27" s="44"/>
      <c r="O27" s="41">
        <v>30</v>
      </c>
      <c r="P27" s="42">
        <v>20</v>
      </c>
      <c r="Q27" s="42">
        <v>10</v>
      </c>
      <c r="R27" s="42"/>
      <c r="S27" s="42"/>
      <c r="T27" s="42"/>
      <c r="U27" s="42"/>
      <c r="V27" s="43"/>
      <c r="W27" s="44">
        <f t="shared" si="3"/>
        <v>60</v>
      </c>
      <c r="X27" s="33">
        <v>3</v>
      </c>
      <c r="Y27" s="44" t="s">
        <v>4</v>
      </c>
      <c r="Z27" s="60">
        <f t="shared" si="0"/>
        <v>60</v>
      </c>
      <c r="AA27" s="135">
        <f t="shared" si="1"/>
        <v>3</v>
      </c>
      <c r="AB27" s="1"/>
      <c r="AC27" s="1"/>
      <c r="AD27" s="1"/>
      <c r="AE27" s="1"/>
      <c r="AF27" s="1"/>
    </row>
    <row r="28" spans="1:32" s="160" customFormat="1" ht="30.75" thickBot="1">
      <c r="A28" s="144">
        <v>16</v>
      </c>
      <c r="B28" s="244" t="s">
        <v>561</v>
      </c>
      <c r="C28" s="245" t="s">
        <v>62</v>
      </c>
      <c r="D28" s="30">
        <v>20</v>
      </c>
      <c r="E28" s="31"/>
      <c r="F28" s="32"/>
      <c r="G28" s="206">
        <v>40</v>
      </c>
      <c r="H28" s="66"/>
      <c r="I28" s="31"/>
      <c r="J28" s="31"/>
      <c r="K28" s="37"/>
      <c r="L28" s="44">
        <f t="shared" si="2"/>
        <v>60</v>
      </c>
      <c r="M28" s="59">
        <v>3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0"/>
        <v>60</v>
      </c>
      <c r="AA28" s="135">
        <f t="shared" si="1"/>
        <v>3</v>
      </c>
      <c r="AB28" s="1"/>
      <c r="AC28" s="1"/>
      <c r="AD28" s="1"/>
      <c r="AE28" s="1"/>
      <c r="AF28" s="1"/>
    </row>
    <row r="29" spans="1:32" s="160" customFormat="1" ht="32.25" customHeight="1" thickBot="1">
      <c r="A29" s="144">
        <v>17</v>
      </c>
      <c r="B29" s="244" t="s">
        <v>562</v>
      </c>
      <c r="C29" s="245" t="s">
        <v>62</v>
      </c>
      <c r="D29" s="30"/>
      <c r="E29" s="31"/>
      <c r="F29" s="31"/>
      <c r="G29" s="55"/>
      <c r="H29" s="31"/>
      <c r="I29" s="31"/>
      <c r="J29" s="31"/>
      <c r="K29" s="37"/>
      <c r="L29" s="44">
        <f t="shared" si="2"/>
        <v>0</v>
      </c>
      <c r="M29" s="59">
        <v>0</v>
      </c>
      <c r="N29" s="44"/>
      <c r="O29" s="41">
        <v>20</v>
      </c>
      <c r="P29" s="42"/>
      <c r="Q29" s="43"/>
      <c r="R29" s="205">
        <v>40</v>
      </c>
      <c r="S29" s="41"/>
      <c r="T29" s="42"/>
      <c r="U29" s="42"/>
      <c r="V29" s="43"/>
      <c r="W29" s="44">
        <f t="shared" si="3"/>
        <v>60</v>
      </c>
      <c r="X29" s="33">
        <v>2</v>
      </c>
      <c r="Y29" s="44" t="s">
        <v>4</v>
      </c>
      <c r="Z29" s="60">
        <f t="shared" si="0"/>
        <v>60</v>
      </c>
      <c r="AA29" s="135">
        <f t="shared" si="1"/>
        <v>2</v>
      </c>
      <c r="AB29" s="1"/>
      <c r="AC29" s="1"/>
      <c r="AD29" s="1"/>
      <c r="AE29" s="1"/>
      <c r="AF29" s="1"/>
    </row>
    <row r="30" spans="1:32" s="160" customFormat="1" ht="29.45" customHeight="1" thickBot="1">
      <c r="A30" s="144">
        <v>18</v>
      </c>
      <c r="B30" s="244" t="s">
        <v>563</v>
      </c>
      <c r="C30" s="245" t="s">
        <v>671</v>
      </c>
      <c r="D30" s="30">
        <v>10</v>
      </c>
      <c r="E30" s="31"/>
      <c r="F30" s="32"/>
      <c r="G30" s="206">
        <v>20</v>
      </c>
      <c r="H30" s="66"/>
      <c r="I30" s="31"/>
      <c r="J30" s="31"/>
      <c r="K30" s="37"/>
      <c r="L30" s="44">
        <f t="shared" si="2"/>
        <v>30</v>
      </c>
      <c r="M30" s="59">
        <v>2</v>
      </c>
      <c r="N30" s="44" t="s">
        <v>4</v>
      </c>
      <c r="O30" s="41"/>
      <c r="P30" s="42"/>
      <c r="Q30" s="42"/>
      <c r="R30" s="68"/>
      <c r="S30" s="42"/>
      <c r="T30" s="42"/>
      <c r="U30" s="42"/>
      <c r="V30" s="43"/>
      <c r="W30" s="44">
        <f t="shared" si="3"/>
        <v>0</v>
      </c>
      <c r="X30" s="33">
        <v>0</v>
      </c>
      <c r="Y30" s="44"/>
      <c r="Z30" s="60">
        <f t="shared" si="0"/>
        <v>30</v>
      </c>
      <c r="AA30" s="135">
        <f t="shared" si="1"/>
        <v>2</v>
      </c>
      <c r="AB30" s="1"/>
      <c r="AC30" s="1"/>
      <c r="AD30" s="1"/>
      <c r="AE30" s="1"/>
      <c r="AF30" s="1"/>
    </row>
    <row r="31" spans="1:32" s="160" customFormat="1" ht="30">
      <c r="A31" s="144">
        <v>19</v>
      </c>
      <c r="B31" s="244" t="s">
        <v>564</v>
      </c>
      <c r="C31" s="245" t="s">
        <v>62</v>
      </c>
      <c r="D31" s="30"/>
      <c r="E31" s="31"/>
      <c r="F31" s="31"/>
      <c r="G31" s="29"/>
      <c r="H31" s="31"/>
      <c r="I31" s="31"/>
      <c r="J31" s="31"/>
      <c r="K31" s="37"/>
      <c r="L31" s="44">
        <f t="shared" si="2"/>
        <v>0</v>
      </c>
      <c r="M31" s="59">
        <v>0</v>
      </c>
      <c r="N31" s="44"/>
      <c r="O31" s="41">
        <v>20</v>
      </c>
      <c r="P31" s="42"/>
      <c r="Q31" s="42"/>
      <c r="R31" s="42">
        <v>10</v>
      </c>
      <c r="S31" s="42"/>
      <c r="T31" s="42"/>
      <c r="U31" s="42"/>
      <c r="V31" s="43"/>
      <c r="W31" s="44">
        <f t="shared" si="3"/>
        <v>30</v>
      </c>
      <c r="X31" s="33">
        <v>2</v>
      </c>
      <c r="Y31" s="33" t="s">
        <v>3</v>
      </c>
      <c r="Z31" s="60">
        <f t="shared" si="0"/>
        <v>30</v>
      </c>
      <c r="AA31" s="135">
        <f t="shared" si="1"/>
        <v>2</v>
      </c>
      <c r="AB31" s="1"/>
      <c r="AC31" s="1"/>
      <c r="AD31" s="1"/>
      <c r="AE31" s="1"/>
      <c r="AF31" s="1"/>
    </row>
    <row r="32" spans="1:32" s="160" customFormat="1" ht="30.75" customHeight="1">
      <c r="A32" s="144">
        <v>20</v>
      </c>
      <c r="B32" s="244" t="s">
        <v>647</v>
      </c>
      <c r="C32" s="245" t="s">
        <v>93</v>
      </c>
      <c r="D32" s="30"/>
      <c r="E32" s="31"/>
      <c r="F32" s="31"/>
      <c r="G32" s="31"/>
      <c r="H32" s="31"/>
      <c r="I32" s="31"/>
      <c r="J32" s="31"/>
      <c r="K32" s="37"/>
      <c r="L32" s="44">
        <f t="shared" si="2"/>
        <v>0</v>
      </c>
      <c r="M32" s="59">
        <v>0</v>
      </c>
      <c r="N32" s="44"/>
      <c r="O32" s="41">
        <v>10</v>
      </c>
      <c r="P32" s="42"/>
      <c r="Q32" s="42">
        <v>10</v>
      </c>
      <c r="R32" s="42"/>
      <c r="S32" s="42"/>
      <c r="T32" s="42"/>
      <c r="U32" s="42"/>
      <c r="V32" s="43"/>
      <c r="W32" s="44">
        <f t="shared" si="3"/>
        <v>20</v>
      </c>
      <c r="X32" s="33">
        <v>1</v>
      </c>
      <c r="Y32" s="44" t="s">
        <v>4</v>
      </c>
      <c r="Z32" s="60">
        <f t="shared" si="0"/>
        <v>20</v>
      </c>
      <c r="AA32" s="135">
        <f t="shared" si="1"/>
        <v>1</v>
      </c>
      <c r="AB32" s="1"/>
      <c r="AC32" s="1"/>
      <c r="AD32" s="1"/>
      <c r="AE32" s="1"/>
      <c r="AF32" s="1"/>
    </row>
    <row r="33" spans="1:34" s="160" customFormat="1" ht="48" customHeight="1">
      <c r="A33" s="144">
        <v>21</v>
      </c>
      <c r="B33" s="244" t="s">
        <v>648</v>
      </c>
      <c r="C33" s="245" t="s">
        <v>565</v>
      </c>
      <c r="D33" s="30"/>
      <c r="E33" s="31"/>
      <c r="F33" s="31"/>
      <c r="G33" s="31"/>
      <c r="H33" s="31"/>
      <c r="I33" s="31"/>
      <c r="J33" s="31"/>
      <c r="K33" s="37"/>
      <c r="L33" s="44">
        <f t="shared" si="2"/>
        <v>0</v>
      </c>
      <c r="M33" s="59">
        <v>0</v>
      </c>
      <c r="N33" s="44"/>
      <c r="O33" s="41">
        <v>10</v>
      </c>
      <c r="P33" s="42"/>
      <c r="Q33" s="42"/>
      <c r="R33" s="42"/>
      <c r="S33" s="42"/>
      <c r="T33" s="42"/>
      <c r="U33" s="42"/>
      <c r="V33" s="43"/>
      <c r="W33" s="44">
        <f t="shared" si="3"/>
        <v>10</v>
      </c>
      <c r="X33" s="33">
        <v>1</v>
      </c>
      <c r="Y33" s="44" t="s">
        <v>4</v>
      </c>
      <c r="Z33" s="60">
        <f t="shared" si="0"/>
        <v>10</v>
      </c>
      <c r="AA33" s="135">
        <f t="shared" si="1"/>
        <v>1</v>
      </c>
      <c r="AB33" s="1"/>
      <c r="AC33" s="1"/>
      <c r="AD33" s="1"/>
      <c r="AE33" s="1"/>
      <c r="AF33" s="1"/>
    </row>
    <row r="34" spans="1:34" s="160" customFormat="1" ht="21" customHeight="1">
      <c r="A34" s="144">
        <v>22</v>
      </c>
      <c r="B34" s="244" t="s">
        <v>566</v>
      </c>
      <c r="C34" s="245" t="s">
        <v>85</v>
      </c>
      <c r="D34" s="30"/>
      <c r="E34" s="31"/>
      <c r="F34" s="31">
        <v>30</v>
      </c>
      <c r="G34" s="31"/>
      <c r="H34" s="31"/>
      <c r="I34" s="31"/>
      <c r="J34" s="31"/>
      <c r="K34" s="37"/>
      <c r="L34" s="44">
        <f t="shared" si="2"/>
        <v>30</v>
      </c>
      <c r="M34" s="59">
        <v>1</v>
      </c>
      <c r="N34" s="44" t="s">
        <v>4</v>
      </c>
      <c r="O34" s="30"/>
      <c r="P34" s="31"/>
      <c r="Q34" s="31">
        <v>30</v>
      </c>
      <c r="R34" s="31"/>
      <c r="S34" s="31"/>
      <c r="T34" s="31"/>
      <c r="U34" s="31">
        <v>30</v>
      </c>
      <c r="V34" s="37"/>
      <c r="W34" s="44">
        <f>SUM(O34:V34)</f>
        <v>60</v>
      </c>
      <c r="X34" s="59">
        <v>2</v>
      </c>
      <c r="Y34" s="33" t="s">
        <v>3</v>
      </c>
      <c r="Z34" s="60">
        <f t="shared" si="0"/>
        <v>90</v>
      </c>
      <c r="AA34" s="135">
        <f t="shared" si="1"/>
        <v>3</v>
      </c>
      <c r="AB34" s="1"/>
      <c r="AC34" s="1"/>
      <c r="AD34" s="1"/>
      <c r="AE34" s="1"/>
      <c r="AF34" s="1"/>
    </row>
    <row r="35" spans="1:34" s="160" customFormat="1" ht="22.5" customHeight="1">
      <c r="A35" s="144">
        <v>23</v>
      </c>
      <c r="B35" s="256" t="s">
        <v>567</v>
      </c>
      <c r="C35" s="245" t="s">
        <v>470</v>
      </c>
      <c r="D35" s="30"/>
      <c r="E35" s="31"/>
      <c r="F35" s="31">
        <v>20</v>
      </c>
      <c r="G35" s="31"/>
      <c r="H35" s="31"/>
      <c r="I35" s="31"/>
      <c r="J35" s="31"/>
      <c r="K35" s="37"/>
      <c r="L35" s="44">
        <f t="shared" si="2"/>
        <v>20</v>
      </c>
      <c r="M35" s="59">
        <v>1</v>
      </c>
      <c r="N35" s="44" t="s">
        <v>4</v>
      </c>
      <c r="O35" s="30"/>
      <c r="P35" s="31"/>
      <c r="Q35" s="31">
        <v>20</v>
      </c>
      <c r="R35" s="31"/>
      <c r="S35" s="31"/>
      <c r="T35" s="31"/>
      <c r="U35" s="31"/>
      <c r="V35" s="37"/>
      <c r="W35" s="44">
        <f>SUM(O35:V35)</f>
        <v>20</v>
      </c>
      <c r="X35" s="59">
        <v>1</v>
      </c>
      <c r="Y35" s="44" t="s">
        <v>4</v>
      </c>
      <c r="Z35" s="60">
        <f t="shared" si="0"/>
        <v>40</v>
      </c>
      <c r="AA35" s="135">
        <f t="shared" si="1"/>
        <v>2</v>
      </c>
      <c r="AB35" s="1"/>
      <c r="AC35" s="1"/>
      <c r="AD35" s="1"/>
      <c r="AE35" s="1"/>
      <c r="AF35" s="1"/>
    </row>
    <row r="36" spans="1:34" s="160" customFormat="1" ht="24.75" customHeight="1">
      <c r="A36" s="144">
        <v>24</v>
      </c>
      <c r="B36" s="244" t="s">
        <v>90</v>
      </c>
      <c r="C36" s="245"/>
      <c r="D36" s="30"/>
      <c r="E36" s="31"/>
      <c r="F36" s="31"/>
      <c r="G36" s="31"/>
      <c r="H36" s="31"/>
      <c r="I36" s="31"/>
      <c r="J36" s="31"/>
      <c r="K36" s="37"/>
      <c r="L36" s="44">
        <f t="shared" si="2"/>
        <v>0</v>
      </c>
      <c r="M36" s="59">
        <v>0</v>
      </c>
      <c r="N36" s="44"/>
      <c r="O36" s="41"/>
      <c r="P36" s="42">
        <v>30</v>
      </c>
      <c r="Q36" s="42"/>
      <c r="R36" s="42"/>
      <c r="S36" s="42"/>
      <c r="T36" s="42"/>
      <c r="U36" s="42"/>
      <c r="V36" s="43"/>
      <c r="W36" s="44">
        <f t="shared" si="3"/>
        <v>30</v>
      </c>
      <c r="X36" s="33">
        <v>2</v>
      </c>
      <c r="Y36" s="44" t="s">
        <v>4</v>
      </c>
      <c r="Z36" s="60">
        <f t="shared" si="0"/>
        <v>30</v>
      </c>
      <c r="AA36" s="135">
        <f t="shared" si="1"/>
        <v>2</v>
      </c>
      <c r="AB36" s="1"/>
      <c r="AC36" s="1"/>
      <c r="AD36" s="1"/>
      <c r="AE36" s="1"/>
      <c r="AF36" s="1"/>
    </row>
    <row r="37" spans="1:34" s="160" customFormat="1" ht="76.150000000000006" customHeight="1" thickBot="1">
      <c r="A37" s="144">
        <v>25</v>
      </c>
      <c r="B37" s="244" t="s">
        <v>672</v>
      </c>
      <c r="C37" s="245" t="s">
        <v>679</v>
      </c>
      <c r="D37" s="36"/>
      <c r="E37" s="35"/>
      <c r="F37" s="35"/>
      <c r="G37" s="35"/>
      <c r="H37" s="35"/>
      <c r="I37" s="35"/>
      <c r="J37" s="35"/>
      <c r="K37" s="39"/>
      <c r="L37" s="45">
        <f t="shared" si="2"/>
        <v>0</v>
      </c>
      <c r="M37" s="69">
        <v>0</v>
      </c>
      <c r="N37" s="45"/>
      <c r="O37" s="78"/>
      <c r="P37" s="79"/>
      <c r="Q37" s="79"/>
      <c r="R37" s="79"/>
      <c r="S37" s="79"/>
      <c r="T37" s="79">
        <v>200</v>
      </c>
      <c r="U37" s="79"/>
      <c r="V37" s="80"/>
      <c r="W37" s="45">
        <f t="shared" si="3"/>
        <v>200</v>
      </c>
      <c r="X37" s="70">
        <v>5</v>
      </c>
      <c r="Y37" s="45" t="s">
        <v>4</v>
      </c>
      <c r="Z37" s="71">
        <f t="shared" si="0"/>
        <v>200</v>
      </c>
      <c r="AA37" s="136">
        <f t="shared" si="1"/>
        <v>5</v>
      </c>
      <c r="AB37" s="1"/>
      <c r="AC37" s="1"/>
      <c r="AD37" s="1"/>
      <c r="AE37" s="1"/>
      <c r="AF37" s="1"/>
    </row>
    <row r="38" spans="1:34" s="160" customFormat="1" ht="15.75" thickBot="1">
      <c r="A38" s="146"/>
      <c r="B38" s="230" t="s">
        <v>5</v>
      </c>
      <c r="C38" s="250"/>
      <c r="D38" s="46">
        <f t="shared" ref="D38:K38" si="5">SUM(D13:D37)</f>
        <v>205</v>
      </c>
      <c r="E38" s="46">
        <f t="shared" si="5"/>
        <v>30</v>
      </c>
      <c r="F38" s="46">
        <f t="shared" si="5"/>
        <v>100</v>
      </c>
      <c r="G38" s="46">
        <f t="shared" si="5"/>
        <v>130</v>
      </c>
      <c r="H38" s="46">
        <f t="shared" si="5"/>
        <v>0</v>
      </c>
      <c r="I38" s="46">
        <f t="shared" si="5"/>
        <v>0</v>
      </c>
      <c r="J38" s="46">
        <f t="shared" si="5"/>
        <v>0</v>
      </c>
      <c r="K38" s="46">
        <f t="shared" si="5"/>
        <v>0</v>
      </c>
      <c r="L38" s="46">
        <f>SUM(D38:K38)</f>
        <v>465</v>
      </c>
      <c r="M38" s="46">
        <f>SUM(M13:M37)</f>
        <v>30</v>
      </c>
      <c r="N38" s="47"/>
      <c r="O38" s="46">
        <f t="shared" ref="O38:V38" si="6">SUM(O13:O37)</f>
        <v>200</v>
      </c>
      <c r="P38" s="46">
        <f t="shared" si="6"/>
        <v>50</v>
      </c>
      <c r="Q38" s="46">
        <f t="shared" si="6"/>
        <v>100</v>
      </c>
      <c r="R38" s="46">
        <f t="shared" si="6"/>
        <v>130</v>
      </c>
      <c r="S38" s="46">
        <f t="shared" si="6"/>
        <v>0</v>
      </c>
      <c r="T38" s="46">
        <f t="shared" si="6"/>
        <v>200</v>
      </c>
      <c r="U38" s="46">
        <f t="shared" si="6"/>
        <v>30</v>
      </c>
      <c r="V38" s="46">
        <f t="shared" si="6"/>
        <v>0</v>
      </c>
      <c r="W38" s="46">
        <f>SUM(O38:V38)</f>
        <v>710</v>
      </c>
      <c r="X38" s="46">
        <f>SUM(X13:X37)</f>
        <v>30</v>
      </c>
      <c r="Y38" s="46"/>
      <c r="Z38" s="47">
        <f>SUM(Z13:Z37)</f>
        <v>1175</v>
      </c>
      <c r="AA38" s="138">
        <f t="shared" si="1"/>
        <v>60</v>
      </c>
      <c r="AB38" s="1"/>
      <c r="AC38" s="1"/>
      <c r="AD38" s="1"/>
      <c r="AE38" s="1"/>
      <c r="AF38" s="1"/>
    </row>
    <row r="39" spans="1:34" s="160" customFormat="1" ht="15.75" thickBot="1">
      <c r="A39" s="147"/>
      <c r="B39" s="252" t="s">
        <v>1</v>
      </c>
      <c r="C39" s="253"/>
      <c r="D39" s="519">
        <f>SUM(D38:K38)</f>
        <v>465</v>
      </c>
      <c r="E39" s="520"/>
      <c r="F39" s="520"/>
      <c r="G39" s="520"/>
      <c r="H39" s="520"/>
      <c r="I39" s="520"/>
      <c r="J39" s="520"/>
      <c r="K39" s="521"/>
      <c r="L39" s="227"/>
      <c r="M39" s="148"/>
      <c r="N39" s="226"/>
      <c r="O39" s="522">
        <f>SUM(O38:V38)</f>
        <v>710</v>
      </c>
      <c r="P39" s="520"/>
      <c r="Q39" s="520"/>
      <c r="R39" s="520"/>
      <c r="S39" s="520"/>
      <c r="T39" s="520"/>
      <c r="U39" s="520"/>
      <c r="V39" s="523"/>
      <c r="W39" s="227"/>
      <c r="X39" s="227"/>
      <c r="Y39" s="148"/>
      <c r="Z39" s="58">
        <f>SUM(D39:K39)+SUM(O39:V39)</f>
        <v>1175</v>
      </c>
      <c r="AA39" s="149"/>
      <c r="AB39" s="1"/>
      <c r="AC39" s="1"/>
      <c r="AD39" s="1"/>
      <c r="AE39" s="1"/>
      <c r="AF39" s="1"/>
    </row>
    <row r="40" spans="1:34" s="160" customFormat="1" ht="15.75" thickBot="1">
      <c r="A40" s="146"/>
      <c r="B40" s="230" t="s">
        <v>36</v>
      </c>
      <c r="C40" s="250"/>
      <c r="D40" s="524">
        <f>D39-K38</f>
        <v>465</v>
      </c>
      <c r="E40" s="525"/>
      <c r="F40" s="525"/>
      <c r="G40" s="525"/>
      <c r="H40" s="525"/>
      <c r="I40" s="525"/>
      <c r="J40" s="525"/>
      <c r="K40" s="526"/>
      <c r="L40" s="48"/>
      <c r="M40" s="48"/>
      <c r="N40" s="48"/>
      <c r="O40" s="524">
        <f>O39-V38</f>
        <v>710</v>
      </c>
      <c r="P40" s="525"/>
      <c r="Q40" s="525"/>
      <c r="R40" s="525"/>
      <c r="S40" s="525"/>
      <c r="T40" s="525"/>
      <c r="U40" s="525"/>
      <c r="V40" s="526"/>
      <c r="W40" s="48"/>
      <c r="X40" s="48"/>
      <c r="Y40" s="48"/>
      <c r="Z40" s="72"/>
      <c r="AA40" s="150"/>
      <c r="AB40" s="1"/>
      <c r="AC40" s="1"/>
      <c r="AD40" s="1"/>
      <c r="AE40" s="1"/>
      <c r="AF40" s="1"/>
    </row>
    <row r="41" spans="1:34" ht="15">
      <c r="A41" s="1"/>
      <c r="B41" s="3" t="s">
        <v>6</v>
      </c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1"/>
      <c r="AC41" s="1"/>
      <c r="AD41" s="1"/>
      <c r="AE41" s="1"/>
      <c r="AF41" s="1"/>
      <c r="AG41" s="160"/>
      <c r="AH41" s="160"/>
    </row>
    <row r="42" spans="1:34" ht="1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 t="s">
        <v>41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0"/>
      <c r="AH42" s="160"/>
    </row>
    <row r="43" spans="1:34" ht="18.75">
      <c r="A43" s="168"/>
      <c r="B43" s="168"/>
      <c r="D43" s="168"/>
      <c r="E43" s="168"/>
      <c r="F43" s="168"/>
      <c r="G43" s="168"/>
      <c r="H43" s="168"/>
      <c r="I43" s="168"/>
      <c r="J43" s="168"/>
      <c r="K43" s="168"/>
      <c r="L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</row>
    <row r="44" spans="1:34" ht="18.75">
      <c r="A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</row>
    <row r="45" spans="1:34" ht="18.75">
      <c r="A45" s="168"/>
      <c r="B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</row>
    <row r="46" spans="1:34" ht="18.75">
      <c r="A46" s="168"/>
      <c r="B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</row>
    <row r="47" spans="1:34" ht="18.75">
      <c r="A47" s="168"/>
      <c r="B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</row>
    <row r="48" spans="1:34" ht="18.75">
      <c r="A48" s="168"/>
      <c r="B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</row>
    <row r="49" spans="1:32" ht="18.75">
      <c r="A49" s="168"/>
      <c r="B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ht="18.75">
      <c r="A50" s="168"/>
      <c r="B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</row>
    <row r="51" spans="1:32" ht="18.75">
      <c r="A51" s="168"/>
      <c r="B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ht="18.75">
      <c r="A52" s="168"/>
      <c r="B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</row>
    <row r="53" spans="1:32" ht="18.75">
      <c r="A53" s="168"/>
      <c r="B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</row>
    <row r="54" spans="1:32" ht="18.75">
      <c r="A54" s="168"/>
      <c r="B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</row>
    <row r="55" spans="1:32" ht="18.75">
      <c r="A55" s="168"/>
      <c r="B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</row>
    <row r="56" spans="1:32" ht="18.75">
      <c r="A56" s="168"/>
      <c r="B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</row>
    <row r="57" spans="1:32" ht="18.75">
      <c r="A57" s="168"/>
      <c r="B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1:32" ht="18.75">
      <c r="A58" s="168"/>
      <c r="B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1:32" ht="18.75">
      <c r="A59" s="168"/>
      <c r="B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</row>
    <row r="60" spans="1:32" ht="18.75">
      <c r="A60" s="168"/>
      <c r="B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</row>
    <row r="61" spans="1:32" ht="18.75">
      <c r="A61" s="168"/>
      <c r="B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</row>
    <row r="62" spans="1:32" ht="18.75">
      <c r="A62" s="168"/>
      <c r="B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</row>
    <row r="63" spans="1:32" ht="18.75">
      <c r="A63" s="168"/>
      <c r="B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</row>
    <row r="64" spans="1:32" ht="18.75">
      <c r="A64" s="168"/>
      <c r="B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</row>
    <row r="65" spans="1:32" ht="18.75">
      <c r="A65" s="168"/>
      <c r="B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</row>
    <row r="66" spans="1:32" ht="18.75">
      <c r="A66" s="168"/>
      <c r="B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</row>
    <row r="67" spans="1:32" ht="18.75">
      <c r="A67" s="168"/>
      <c r="B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</row>
    <row r="68" spans="1:32" ht="18.75">
      <c r="A68" s="168"/>
      <c r="B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</row>
    <row r="69" spans="1:32" ht="18.75">
      <c r="A69" s="168"/>
      <c r="B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</row>
    <row r="70" spans="1:32" ht="18.75">
      <c r="A70" s="168"/>
      <c r="B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</row>
    <row r="71" spans="1:32" ht="18.75">
      <c r="A71" s="168"/>
      <c r="B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</row>
    <row r="72" spans="1:32" ht="18.75">
      <c r="A72" s="168"/>
      <c r="B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</row>
    <row r="73" spans="1:32" ht="18.75">
      <c r="A73" s="168"/>
      <c r="B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</row>
    <row r="74" spans="1:32" ht="18.75">
      <c r="A74" s="168"/>
      <c r="B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</row>
    <row r="75" spans="1:32" ht="18.75">
      <c r="A75" s="168"/>
      <c r="B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</row>
    <row r="76" spans="1:32" ht="18.75">
      <c r="A76" s="168"/>
      <c r="B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</row>
    <row r="77" spans="1:32" ht="18.75">
      <c r="A77" s="168"/>
      <c r="B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</row>
    <row r="78" spans="1:32" ht="18.75">
      <c r="A78" s="168"/>
      <c r="B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</row>
    <row r="79" spans="1:32" ht="18.75">
      <c r="A79" s="168"/>
      <c r="B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</row>
    <row r="80" spans="1:32" ht="18.75">
      <c r="A80" s="168"/>
      <c r="B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</row>
    <row r="81" spans="1:32" ht="18.75">
      <c r="A81" s="168"/>
      <c r="B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</row>
    <row r="82" spans="1:32" ht="18.75">
      <c r="A82" s="168"/>
      <c r="B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</row>
    <row r="83" spans="1:32" ht="18.75">
      <c r="A83" s="168"/>
      <c r="B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</row>
    <row r="84" spans="1:32" ht="18.75">
      <c r="A84" s="168"/>
      <c r="B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</row>
    <row r="85" spans="1:32" ht="18.75">
      <c r="A85" s="168"/>
      <c r="B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</row>
    <row r="86" spans="1:32" ht="18.75">
      <c r="A86" s="168"/>
      <c r="B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</row>
    <row r="87" spans="1:32" ht="18.75">
      <c r="A87" s="168"/>
      <c r="B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</row>
    <row r="88" spans="1:32" ht="18.75">
      <c r="A88" s="168"/>
      <c r="B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ht="18.75">
      <c r="A89" s="168"/>
      <c r="B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ht="18.75">
      <c r="A90" s="168"/>
      <c r="B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ht="18.75">
      <c r="A91" s="168"/>
      <c r="B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ht="18.75">
      <c r="A92" s="168"/>
      <c r="B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ht="18.75">
      <c r="A93" s="168"/>
      <c r="B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ht="18.75">
      <c r="A94" s="168"/>
      <c r="B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ht="18.75">
      <c r="A95" s="168"/>
      <c r="B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</row>
    <row r="96" spans="1:32" ht="18.75">
      <c r="A96" s="168"/>
      <c r="B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</row>
    <row r="97" spans="1:32" ht="18.75">
      <c r="A97" s="168"/>
      <c r="B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</row>
    <row r="98" spans="1:32" ht="18.75">
      <c r="A98" s="168"/>
      <c r="B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</row>
    <row r="99" spans="1:32" ht="18.75">
      <c r="A99" s="168"/>
      <c r="B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</row>
    <row r="100" spans="1:32" ht="18.75">
      <c r="A100" s="168"/>
      <c r="B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</row>
    <row r="101" spans="1:32" ht="18.75">
      <c r="A101" s="168"/>
      <c r="B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</row>
    <row r="102" spans="1:32" ht="18.75">
      <c r="A102" s="168"/>
      <c r="B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</row>
    <row r="103" spans="1:32" ht="18.75">
      <c r="A103" s="168"/>
      <c r="B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</row>
    <row r="104" spans="1:32" ht="18.75">
      <c r="A104" s="168"/>
      <c r="B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</row>
    <row r="105" spans="1:32" ht="18.75">
      <c r="A105" s="168"/>
      <c r="B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</row>
    <row r="106" spans="1:32" ht="18.75">
      <c r="A106" s="168"/>
      <c r="B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</row>
    <row r="107" spans="1:32" ht="18.75">
      <c r="A107" s="168"/>
      <c r="B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</row>
    <row r="108" spans="1:32" ht="18.75">
      <c r="A108" s="168"/>
      <c r="B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</row>
    <row r="109" spans="1:32" ht="18.75">
      <c r="A109" s="168"/>
      <c r="B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</row>
    <row r="110" spans="1:32" ht="18.75">
      <c r="A110" s="168"/>
      <c r="B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</row>
    <row r="111" spans="1:32" ht="18.75">
      <c r="A111" s="168"/>
      <c r="B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</row>
    <row r="112" spans="1:32" ht="18.75">
      <c r="A112" s="168"/>
      <c r="B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</row>
    <row r="113" spans="1:32" ht="18.75">
      <c r="A113" s="168"/>
      <c r="B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</row>
    <row r="114" spans="1:32" ht="18.75">
      <c r="A114" s="168"/>
      <c r="B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</row>
    <row r="115" spans="1:32" ht="18.75">
      <c r="A115" s="168"/>
      <c r="B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</row>
    <row r="116" spans="1:32" ht="18.75">
      <c r="A116" s="168"/>
      <c r="B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</row>
    <row r="117" spans="1:32" ht="18.75">
      <c r="A117" s="168"/>
      <c r="B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</row>
    <row r="118" spans="1:32" ht="18.75">
      <c r="A118" s="168"/>
      <c r="B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</row>
    <row r="119" spans="1:32" ht="18.75">
      <c r="A119" s="168"/>
      <c r="B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</row>
    <row r="120" spans="1:32" ht="18.75">
      <c r="A120" s="168"/>
      <c r="B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</row>
    <row r="121" spans="1:32" ht="18.75">
      <c r="A121" s="168"/>
      <c r="B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</row>
    <row r="122" spans="1:32" ht="18.75">
      <c r="A122" s="168"/>
      <c r="B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</row>
    <row r="123" spans="1:32" ht="18.75">
      <c r="A123" s="168"/>
      <c r="B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</row>
    <row r="124" spans="1:32" ht="18.75">
      <c r="A124" s="168"/>
      <c r="B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</row>
    <row r="125" spans="1:32" ht="18.75">
      <c r="A125" s="168"/>
      <c r="B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</row>
    <row r="126" spans="1:32" ht="18.75">
      <c r="A126" s="168"/>
      <c r="B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</row>
    <row r="127" spans="1:32" ht="18.75">
      <c r="A127" s="168"/>
      <c r="B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</row>
    <row r="128" spans="1:32" ht="18.75">
      <c r="A128" s="168"/>
      <c r="B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</row>
    <row r="129" spans="1:32" ht="18.75">
      <c r="A129" s="168"/>
      <c r="B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</row>
    <row r="130" spans="1:32" ht="18.75">
      <c r="A130" s="168"/>
      <c r="B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</row>
    <row r="131" spans="1:32" ht="18.75">
      <c r="A131" s="168"/>
      <c r="B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</row>
    <row r="132" spans="1:32" ht="18.75">
      <c r="A132" s="168"/>
      <c r="B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</row>
    <row r="133" spans="1:32" ht="18.75">
      <c r="A133" s="168"/>
      <c r="B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</row>
    <row r="134" spans="1:32" ht="18.75">
      <c r="A134" s="168"/>
      <c r="B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</row>
    <row r="135" spans="1:32" ht="18.75">
      <c r="A135" s="168"/>
      <c r="B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</row>
    <row r="136" spans="1:32" ht="18.75">
      <c r="A136" s="168"/>
      <c r="B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</row>
    <row r="137" spans="1:32" ht="18.75">
      <c r="A137" s="168"/>
      <c r="B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</row>
  </sheetData>
  <mergeCells count="22">
    <mergeCell ref="D40:K40"/>
    <mergeCell ref="O40:V40"/>
    <mergeCell ref="Z10:Z12"/>
    <mergeCell ref="AA10:AA12"/>
    <mergeCell ref="D11:M11"/>
    <mergeCell ref="O11:Y11"/>
    <mergeCell ref="D39:K39"/>
    <mergeCell ref="O39:V39"/>
    <mergeCell ref="G6:J6"/>
    <mergeCell ref="G7:J7"/>
    <mergeCell ref="G8:J8"/>
    <mergeCell ref="N8:Y8"/>
    <mergeCell ref="A10:A12"/>
    <mergeCell ref="B10:B12"/>
    <mergeCell ref="C10:C12"/>
    <mergeCell ref="D10:Y10"/>
    <mergeCell ref="G5:J5"/>
    <mergeCell ref="G1:J1"/>
    <mergeCell ref="N1:Y1"/>
    <mergeCell ref="G2:J2"/>
    <mergeCell ref="G3:J3"/>
    <mergeCell ref="G4:J4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65" fitToWidth="0" fitToHeight="0" orientation="landscape" r:id="rId1"/>
  <headerFooter alignWithMargins="0"/>
  <rowBreaks count="1" manualBreakCount="1">
    <brk id="4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2"/>
  <sheetViews>
    <sheetView view="pageBreakPreview" topLeftCell="A37" zoomScale="80" zoomScaleNormal="90" zoomScaleSheetLayoutView="80" workbookViewId="0">
      <selection activeCell="N2" sqref="N2"/>
    </sheetView>
  </sheetViews>
  <sheetFormatPr defaultRowHeight="12.75"/>
  <cols>
    <col min="1" max="1" width="4.140625" bestFit="1" customWidth="1"/>
    <col min="2" max="2" width="33.85546875" customWidth="1"/>
    <col min="3" max="3" width="39.28515625" style="27" customWidth="1"/>
    <col min="4" max="4" width="4.5703125" bestFit="1" customWidth="1"/>
    <col min="5" max="5" width="4.140625" customWidth="1"/>
    <col min="6" max="6" width="6.7109375" customWidth="1"/>
    <col min="7" max="7" width="4.42578125" bestFit="1" customWidth="1"/>
    <col min="8" max="8" width="4.28515625" bestFit="1" customWidth="1"/>
    <col min="9" max="9" width="4.5703125" bestFit="1" customWidth="1"/>
    <col min="10" max="10" width="5.7109375" customWidth="1"/>
    <col min="11" max="11" width="4.28515625" bestFit="1" customWidth="1"/>
    <col min="12" max="12" width="4.5703125" bestFit="1" customWidth="1"/>
    <col min="13" max="13" width="4.28515625" bestFit="1" customWidth="1"/>
    <col min="14" max="14" width="12.42578125" bestFit="1" customWidth="1"/>
    <col min="15" max="15" width="4.5703125" bestFit="1" customWidth="1"/>
    <col min="16" max="16" width="4.28515625" bestFit="1" customWidth="1"/>
    <col min="17" max="17" width="4.5703125" bestFit="1" customWidth="1"/>
    <col min="18" max="18" width="4.42578125" bestFit="1" customWidth="1"/>
    <col min="19" max="19" width="4.28515625" bestFit="1" customWidth="1"/>
    <col min="20" max="20" width="4.5703125" bestFit="1" customWidth="1"/>
    <col min="21" max="22" width="4.28515625" bestFit="1" customWidth="1"/>
    <col min="23" max="23" width="4.5703125" bestFit="1" customWidth="1"/>
    <col min="24" max="24" width="4.28515625" bestFit="1" customWidth="1"/>
    <col min="25" max="25" width="12.42578125" bestFit="1" customWidth="1"/>
    <col min="26" max="26" width="6.7109375" customWidth="1"/>
    <col min="27" max="27" width="6" customWidth="1"/>
  </cols>
  <sheetData>
    <row r="1" spans="1:34" ht="18.75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167"/>
      <c r="AC1" s="168"/>
      <c r="AD1" s="168"/>
      <c r="AE1" s="168"/>
      <c r="AF1" s="168"/>
    </row>
    <row r="2" spans="1:34" ht="18.75">
      <c r="A2" s="5"/>
      <c r="B2" s="306" t="s">
        <v>12</v>
      </c>
      <c r="C2" s="307" t="s">
        <v>491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167"/>
      <c r="AC2" s="168"/>
      <c r="AD2" s="168"/>
      <c r="AE2" s="168"/>
      <c r="AF2" s="168"/>
    </row>
    <row r="3" spans="1:34" ht="18.75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167"/>
      <c r="AC3" s="168"/>
      <c r="AD3" s="168"/>
      <c r="AE3" s="168"/>
      <c r="AF3" s="168"/>
    </row>
    <row r="4" spans="1:34" ht="18.75">
      <c r="A4" s="5"/>
      <c r="B4" s="306" t="s">
        <v>39</v>
      </c>
      <c r="C4" s="308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167"/>
      <c r="AC4" s="168"/>
      <c r="AD4" s="168"/>
      <c r="AE4" s="168"/>
      <c r="AF4" s="168"/>
    </row>
    <row r="5" spans="1:34" ht="18.75">
      <c r="A5" s="5"/>
      <c r="B5" s="306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167"/>
      <c r="AC5" s="168"/>
      <c r="AD5" s="168"/>
      <c r="AE5" s="168"/>
      <c r="AF5" s="168"/>
    </row>
    <row r="6" spans="1:34" ht="18.75">
      <c r="A6" s="5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167"/>
      <c r="AC6" s="168"/>
      <c r="AD6" s="168"/>
      <c r="AE6" s="168"/>
      <c r="AF6" s="168"/>
    </row>
    <row r="7" spans="1:34" ht="19.5" thickBot="1">
      <c r="A7" s="5"/>
      <c r="B7" s="306" t="s">
        <v>13</v>
      </c>
      <c r="C7" s="307" t="s">
        <v>96</v>
      </c>
      <c r="D7" s="160"/>
      <c r="E7" s="160"/>
      <c r="F7" s="423" t="s">
        <v>21</v>
      </c>
      <c r="G7" s="502" t="s">
        <v>7</v>
      </c>
      <c r="H7" s="542"/>
      <c r="I7" s="542"/>
      <c r="J7" s="543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167"/>
      <c r="AC7" s="168"/>
      <c r="AD7" s="168"/>
      <c r="AE7" s="168"/>
      <c r="AF7" s="168"/>
    </row>
    <row r="8" spans="1:34" ht="19.5" thickBot="1">
      <c r="A8" s="5"/>
      <c r="B8" s="309" t="s">
        <v>14</v>
      </c>
      <c r="C8" s="310" t="s">
        <v>474</v>
      </c>
      <c r="D8" s="160"/>
      <c r="E8" s="160"/>
      <c r="F8" s="424" t="s">
        <v>33</v>
      </c>
      <c r="G8" s="512" t="s">
        <v>29</v>
      </c>
      <c r="H8" s="546"/>
      <c r="I8" s="546"/>
      <c r="J8" s="547"/>
      <c r="K8" s="377"/>
      <c r="L8" s="377"/>
      <c r="M8" s="378"/>
      <c r="N8" s="602" t="s">
        <v>539</v>
      </c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377"/>
      <c r="AA8" s="377"/>
      <c r="AB8" s="167"/>
      <c r="AC8" s="168"/>
      <c r="AD8" s="168"/>
      <c r="AE8" s="168"/>
      <c r="AF8" s="168"/>
    </row>
    <row r="9" spans="1:34" ht="19.5" thickBot="1">
      <c r="A9" s="5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43"/>
      <c r="AB9" s="167"/>
      <c r="AC9" s="168"/>
      <c r="AD9" s="168"/>
      <c r="AE9" s="168"/>
      <c r="AF9" s="168"/>
    </row>
    <row r="10" spans="1:34" ht="15.75" thickBot="1">
      <c r="A10" s="557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  <c r="AB10" s="169"/>
      <c r="AC10" s="1"/>
      <c r="AD10" s="1"/>
      <c r="AE10" s="1"/>
      <c r="AF10" s="1"/>
      <c r="AG10" s="160"/>
      <c r="AH10" s="160"/>
    </row>
    <row r="11" spans="1:34" ht="15.75" thickBot="1">
      <c r="A11" s="557"/>
      <c r="B11" s="516"/>
      <c r="C11" s="528"/>
      <c r="D11" s="515" t="s">
        <v>94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97"/>
      <c r="O11" s="510" t="s">
        <v>95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  <c r="AB11" s="169"/>
      <c r="AC11" s="1"/>
      <c r="AD11" s="1"/>
      <c r="AE11" s="1"/>
      <c r="AF11" s="1"/>
      <c r="AG11" s="160"/>
      <c r="AH11" s="160"/>
    </row>
    <row r="12" spans="1:34" ht="117" thickBot="1">
      <c r="A12" s="557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351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95" t="s">
        <v>37</v>
      </c>
      <c r="Z12" s="539"/>
      <c r="AA12" s="541"/>
      <c r="AB12" s="1"/>
      <c r="AC12" s="1"/>
      <c r="AD12" s="1"/>
      <c r="AE12" s="1"/>
      <c r="AF12" s="1"/>
      <c r="AG12" s="160"/>
      <c r="AH12" s="160"/>
    </row>
    <row r="13" spans="1:34" ht="15">
      <c r="A13" s="51">
        <v>1</v>
      </c>
      <c r="B13" s="425" t="s">
        <v>568</v>
      </c>
      <c r="C13" s="242" t="s">
        <v>569</v>
      </c>
      <c r="D13" s="54">
        <v>10</v>
      </c>
      <c r="E13" s="55">
        <v>10</v>
      </c>
      <c r="F13" s="55"/>
      <c r="G13" s="55"/>
      <c r="H13" s="55"/>
      <c r="I13" s="55"/>
      <c r="J13" s="55"/>
      <c r="K13" s="208"/>
      <c r="L13" s="53">
        <f>SUM(D13:K13)</f>
        <v>20</v>
      </c>
      <c r="M13" s="63">
        <v>2</v>
      </c>
      <c r="N13" s="53" t="s">
        <v>4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42" si="0">SUM(D13:K13)+SUM(O13:V13)</f>
        <v>20</v>
      </c>
      <c r="AA13" s="134">
        <f t="shared" ref="AA13:AA43" si="1">SUM(M13+X13)</f>
        <v>2</v>
      </c>
      <c r="AB13" s="1"/>
      <c r="AC13" s="1"/>
      <c r="AD13" s="1"/>
      <c r="AE13" s="1"/>
      <c r="AF13" s="1"/>
      <c r="AG13" s="160"/>
      <c r="AH13" s="160"/>
    </row>
    <row r="14" spans="1:34" ht="30">
      <c r="A14" s="16">
        <v>2</v>
      </c>
      <c r="B14" s="246" t="s">
        <v>97</v>
      </c>
      <c r="C14" s="245" t="s">
        <v>98</v>
      </c>
      <c r="D14" s="30">
        <v>5</v>
      </c>
      <c r="E14" s="74">
        <v>5</v>
      </c>
      <c r="F14" s="31"/>
      <c r="G14" s="31"/>
      <c r="H14" s="31"/>
      <c r="I14" s="31"/>
      <c r="J14" s="31"/>
      <c r="K14" s="209"/>
      <c r="L14" s="44">
        <f t="shared" ref="L14:L42" si="2">SUM(D14:K14)</f>
        <v>10</v>
      </c>
      <c r="M14" s="59">
        <v>1</v>
      </c>
      <c r="N14" s="44" t="s">
        <v>4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42" si="3">SUM(O14:V14)</f>
        <v>0</v>
      </c>
      <c r="X14" s="33">
        <v>0</v>
      </c>
      <c r="Y14" s="44"/>
      <c r="Z14" s="60">
        <f t="shared" si="0"/>
        <v>10</v>
      </c>
      <c r="AA14" s="135">
        <f t="shared" si="1"/>
        <v>1</v>
      </c>
      <c r="AB14" s="1"/>
      <c r="AC14" s="1"/>
      <c r="AD14" s="1"/>
      <c r="AE14" s="1"/>
      <c r="AF14" s="1"/>
      <c r="AG14" s="160"/>
      <c r="AH14" s="160"/>
    </row>
    <row r="15" spans="1:34" ht="30">
      <c r="A15" s="16">
        <v>3</v>
      </c>
      <c r="B15" s="246" t="s">
        <v>99</v>
      </c>
      <c r="C15" s="245" t="s">
        <v>59</v>
      </c>
      <c r="D15" s="30"/>
      <c r="E15" s="31"/>
      <c r="F15" s="31"/>
      <c r="G15" s="31"/>
      <c r="H15" s="31"/>
      <c r="I15" s="31"/>
      <c r="J15" s="31"/>
      <c r="K15" s="209"/>
      <c r="L15" s="44">
        <f t="shared" si="2"/>
        <v>0</v>
      </c>
      <c r="M15" s="59">
        <v>0</v>
      </c>
      <c r="N15" s="44"/>
      <c r="O15" s="41">
        <v>10</v>
      </c>
      <c r="P15" s="42"/>
      <c r="Q15" s="42"/>
      <c r="R15" s="42"/>
      <c r="S15" s="42"/>
      <c r="T15" s="42"/>
      <c r="U15" s="42"/>
      <c r="V15" s="43"/>
      <c r="W15" s="44">
        <f t="shared" si="3"/>
        <v>10</v>
      </c>
      <c r="X15" s="33">
        <v>1</v>
      </c>
      <c r="Y15" s="44" t="s">
        <v>4</v>
      </c>
      <c r="Z15" s="60">
        <f t="shared" si="0"/>
        <v>10</v>
      </c>
      <c r="AA15" s="135">
        <f t="shared" si="1"/>
        <v>1</v>
      </c>
      <c r="AB15" s="1"/>
      <c r="AC15" s="1"/>
      <c r="AD15" s="1"/>
      <c r="AE15" s="1"/>
      <c r="AF15" s="1"/>
      <c r="AG15" s="160"/>
      <c r="AH15" s="160"/>
    </row>
    <row r="16" spans="1:34" ht="29.25">
      <c r="A16" s="16">
        <v>4</v>
      </c>
      <c r="B16" s="246" t="s">
        <v>570</v>
      </c>
      <c r="C16" s="245" t="s">
        <v>100</v>
      </c>
      <c r="D16" s="30"/>
      <c r="E16" s="31"/>
      <c r="F16" s="31"/>
      <c r="G16" s="31"/>
      <c r="H16" s="31"/>
      <c r="I16" s="31"/>
      <c r="J16" s="31"/>
      <c r="K16" s="209"/>
      <c r="L16" s="44">
        <f t="shared" si="2"/>
        <v>0</v>
      </c>
      <c r="M16" s="59">
        <v>0</v>
      </c>
      <c r="N16" s="44"/>
      <c r="O16" s="41">
        <v>10</v>
      </c>
      <c r="P16" s="42"/>
      <c r="Q16" s="42">
        <v>10</v>
      </c>
      <c r="R16" s="42"/>
      <c r="S16" s="42"/>
      <c r="T16" s="42"/>
      <c r="U16" s="42"/>
      <c r="V16" s="43"/>
      <c r="W16" s="44">
        <f t="shared" si="3"/>
        <v>20</v>
      </c>
      <c r="X16" s="33">
        <v>1</v>
      </c>
      <c r="Y16" s="44" t="s">
        <v>4</v>
      </c>
      <c r="Z16" s="60">
        <f t="shared" si="0"/>
        <v>20</v>
      </c>
      <c r="AA16" s="135">
        <f t="shared" si="1"/>
        <v>1</v>
      </c>
      <c r="AB16" s="1"/>
      <c r="AC16" s="1"/>
      <c r="AD16" s="1"/>
      <c r="AE16" s="1"/>
      <c r="AF16" s="1"/>
      <c r="AG16" s="160"/>
      <c r="AH16" s="160"/>
    </row>
    <row r="17" spans="1:34" ht="15.75" thickBot="1">
      <c r="A17" s="16">
        <v>5</v>
      </c>
      <c r="B17" s="246" t="s">
        <v>571</v>
      </c>
      <c r="C17" s="245" t="s">
        <v>572</v>
      </c>
      <c r="D17" s="30">
        <v>20</v>
      </c>
      <c r="E17" s="31"/>
      <c r="F17" s="31"/>
      <c r="G17" s="34">
        <v>20</v>
      </c>
      <c r="H17" s="31"/>
      <c r="I17" s="31"/>
      <c r="J17" s="31"/>
      <c r="K17" s="209"/>
      <c r="L17" s="44">
        <f t="shared" si="2"/>
        <v>40</v>
      </c>
      <c r="M17" s="59">
        <v>3</v>
      </c>
      <c r="N17" s="33" t="s">
        <v>3</v>
      </c>
      <c r="O17" s="41"/>
      <c r="P17" s="42"/>
      <c r="Q17" s="42"/>
      <c r="R17" s="67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0"/>
        <v>40</v>
      </c>
      <c r="AA17" s="135">
        <f t="shared" si="1"/>
        <v>3</v>
      </c>
      <c r="AB17" s="1"/>
      <c r="AC17" s="1"/>
      <c r="AD17" s="1"/>
      <c r="AE17" s="1"/>
      <c r="AF17" s="1"/>
      <c r="AG17" s="160"/>
      <c r="AH17" s="160"/>
    </row>
    <row r="18" spans="1:34" ht="30.75" thickBot="1">
      <c r="A18" s="16">
        <v>6</v>
      </c>
      <c r="B18" s="246" t="s">
        <v>573</v>
      </c>
      <c r="C18" s="245" t="s">
        <v>574</v>
      </c>
      <c r="D18" s="30">
        <v>10</v>
      </c>
      <c r="E18" s="31"/>
      <c r="F18" s="32"/>
      <c r="G18" s="206">
        <v>10</v>
      </c>
      <c r="H18" s="66"/>
      <c r="I18" s="31"/>
      <c r="J18" s="31"/>
      <c r="K18" s="209"/>
      <c r="L18" s="44">
        <f t="shared" si="2"/>
        <v>20</v>
      </c>
      <c r="M18" s="59">
        <v>1</v>
      </c>
      <c r="N18" s="44" t="s">
        <v>4</v>
      </c>
      <c r="O18" s="41">
        <v>10</v>
      </c>
      <c r="P18" s="42"/>
      <c r="Q18" s="43"/>
      <c r="R18" s="205">
        <v>10</v>
      </c>
      <c r="S18" s="41"/>
      <c r="T18" s="42"/>
      <c r="U18" s="42"/>
      <c r="V18" s="43"/>
      <c r="W18" s="44">
        <f t="shared" si="3"/>
        <v>20</v>
      </c>
      <c r="X18" s="33">
        <v>1</v>
      </c>
      <c r="Y18" s="44" t="s">
        <v>4</v>
      </c>
      <c r="Z18" s="60">
        <f t="shared" si="0"/>
        <v>40</v>
      </c>
      <c r="AA18" s="135">
        <f t="shared" si="1"/>
        <v>2</v>
      </c>
      <c r="AB18" s="1"/>
      <c r="AC18" s="1"/>
      <c r="AD18" s="1"/>
      <c r="AE18" s="1"/>
      <c r="AF18" s="1"/>
      <c r="AG18" s="160"/>
      <c r="AH18" s="160"/>
    </row>
    <row r="19" spans="1:34" ht="15.75" thickBot="1">
      <c r="A19" s="16">
        <v>7</v>
      </c>
      <c r="B19" s="246" t="s">
        <v>575</v>
      </c>
      <c r="C19" s="245" t="s">
        <v>62</v>
      </c>
      <c r="D19" s="30">
        <v>25</v>
      </c>
      <c r="E19" s="31"/>
      <c r="F19" s="31"/>
      <c r="G19" s="29">
        <v>20</v>
      </c>
      <c r="H19" s="31"/>
      <c r="I19" s="31"/>
      <c r="J19" s="31"/>
      <c r="K19" s="209"/>
      <c r="L19" s="44">
        <f t="shared" si="2"/>
        <v>45</v>
      </c>
      <c r="M19" s="59">
        <v>3</v>
      </c>
      <c r="N19" s="33" t="s">
        <v>3</v>
      </c>
      <c r="O19" s="41"/>
      <c r="P19" s="42"/>
      <c r="Q19" s="42"/>
      <c r="R19" s="210"/>
      <c r="S19" s="42"/>
      <c r="T19" s="42"/>
      <c r="U19" s="42"/>
      <c r="V19" s="43"/>
      <c r="W19" s="44">
        <f t="shared" si="3"/>
        <v>0</v>
      </c>
      <c r="X19" s="33">
        <v>0</v>
      </c>
      <c r="Y19" s="44"/>
      <c r="Z19" s="60">
        <f t="shared" si="0"/>
        <v>45</v>
      </c>
      <c r="AA19" s="135">
        <f t="shared" si="1"/>
        <v>3</v>
      </c>
      <c r="AB19" s="1"/>
      <c r="AC19" s="1"/>
      <c r="AD19" s="1"/>
      <c r="AE19" s="1"/>
      <c r="AF19" s="1"/>
      <c r="AG19" s="160"/>
      <c r="AH19" s="160"/>
    </row>
    <row r="20" spans="1:34" ht="30" thickBot="1">
      <c r="A20" s="16">
        <v>8</v>
      </c>
      <c r="B20" s="246" t="s">
        <v>576</v>
      </c>
      <c r="C20" s="245" t="s">
        <v>62</v>
      </c>
      <c r="D20" s="30"/>
      <c r="E20" s="31"/>
      <c r="F20" s="31"/>
      <c r="G20" s="31"/>
      <c r="H20" s="31"/>
      <c r="I20" s="31"/>
      <c r="J20" s="31"/>
      <c r="K20" s="209"/>
      <c r="L20" s="44">
        <f t="shared" si="2"/>
        <v>0</v>
      </c>
      <c r="M20" s="59">
        <v>0</v>
      </c>
      <c r="N20" s="44"/>
      <c r="O20" s="41">
        <v>20</v>
      </c>
      <c r="P20" s="42"/>
      <c r="Q20" s="43"/>
      <c r="R20" s="205">
        <v>40</v>
      </c>
      <c r="S20" s="41"/>
      <c r="T20" s="42"/>
      <c r="U20" s="42"/>
      <c r="V20" s="43"/>
      <c r="W20" s="44">
        <f t="shared" si="3"/>
        <v>60</v>
      </c>
      <c r="X20" s="33">
        <v>3</v>
      </c>
      <c r="Y20" s="44" t="s">
        <v>4</v>
      </c>
      <c r="Z20" s="60">
        <f t="shared" si="0"/>
        <v>60</v>
      </c>
      <c r="AA20" s="135">
        <f t="shared" si="1"/>
        <v>3</v>
      </c>
      <c r="AB20" s="1"/>
      <c r="AC20" s="1"/>
      <c r="AD20" s="1"/>
      <c r="AE20" s="1"/>
      <c r="AF20" s="1"/>
      <c r="AG20" s="160"/>
      <c r="AH20" s="160"/>
    </row>
    <row r="21" spans="1:34" ht="15">
      <c r="A21" s="16">
        <v>9</v>
      </c>
      <c r="B21" s="246" t="s">
        <v>577</v>
      </c>
      <c r="C21" s="245" t="s">
        <v>572</v>
      </c>
      <c r="D21" s="30"/>
      <c r="E21" s="31"/>
      <c r="F21" s="31"/>
      <c r="G21" s="31"/>
      <c r="H21" s="31"/>
      <c r="I21" s="31"/>
      <c r="J21" s="31"/>
      <c r="K21" s="209"/>
      <c r="L21" s="44">
        <f t="shared" si="2"/>
        <v>0</v>
      </c>
      <c r="M21" s="59">
        <v>0</v>
      </c>
      <c r="N21" s="44"/>
      <c r="O21" s="41">
        <v>10</v>
      </c>
      <c r="P21" s="42"/>
      <c r="Q21" s="42"/>
      <c r="R21" s="68">
        <v>10</v>
      </c>
      <c r="S21" s="42"/>
      <c r="T21" s="42"/>
      <c r="U21" s="42"/>
      <c r="V21" s="43"/>
      <c r="W21" s="44">
        <f t="shared" si="3"/>
        <v>20</v>
      </c>
      <c r="X21" s="33">
        <v>2</v>
      </c>
      <c r="Y21" s="44" t="s">
        <v>4</v>
      </c>
      <c r="Z21" s="60">
        <f t="shared" si="0"/>
        <v>20</v>
      </c>
      <c r="AA21" s="135">
        <f t="shared" si="1"/>
        <v>2</v>
      </c>
      <c r="AB21" s="1"/>
      <c r="AC21" s="1"/>
      <c r="AD21" s="1"/>
      <c r="AE21" s="1"/>
      <c r="AF21" s="1"/>
      <c r="AG21" s="160"/>
      <c r="AH21" s="160"/>
    </row>
    <row r="22" spans="1:34" ht="15">
      <c r="A22" s="16">
        <v>10</v>
      </c>
      <c r="B22" s="246" t="s">
        <v>578</v>
      </c>
      <c r="C22" s="245" t="s">
        <v>579</v>
      </c>
      <c r="D22" s="30"/>
      <c r="E22" s="31"/>
      <c r="F22" s="31"/>
      <c r="G22" s="31"/>
      <c r="H22" s="31"/>
      <c r="I22" s="31"/>
      <c r="J22" s="31"/>
      <c r="K22" s="209"/>
      <c r="L22" s="44">
        <f t="shared" si="2"/>
        <v>0</v>
      </c>
      <c r="M22" s="59">
        <v>0</v>
      </c>
      <c r="N22" s="44"/>
      <c r="O22" s="41">
        <v>10</v>
      </c>
      <c r="P22" s="42"/>
      <c r="Q22" s="42"/>
      <c r="R22" s="42">
        <v>10</v>
      </c>
      <c r="S22" s="42"/>
      <c r="T22" s="42"/>
      <c r="U22" s="42"/>
      <c r="V22" s="43"/>
      <c r="W22" s="44">
        <f t="shared" si="3"/>
        <v>20</v>
      </c>
      <c r="X22" s="33">
        <v>1</v>
      </c>
      <c r="Y22" s="44" t="s">
        <v>4</v>
      </c>
      <c r="Z22" s="60">
        <f t="shared" si="0"/>
        <v>20</v>
      </c>
      <c r="AA22" s="135">
        <f t="shared" si="1"/>
        <v>1</v>
      </c>
      <c r="AB22" s="1"/>
      <c r="AC22" s="1"/>
      <c r="AD22" s="1"/>
      <c r="AE22" s="1"/>
      <c r="AF22" s="1"/>
      <c r="AG22" s="160"/>
      <c r="AH22" s="160"/>
    </row>
    <row r="23" spans="1:34" ht="15">
      <c r="A23" s="16">
        <v>11</v>
      </c>
      <c r="B23" s="246" t="s">
        <v>649</v>
      </c>
      <c r="C23" s="245" t="s">
        <v>580</v>
      </c>
      <c r="D23" s="30">
        <v>10</v>
      </c>
      <c r="E23" s="31"/>
      <c r="F23" s="31"/>
      <c r="G23" s="31">
        <v>10</v>
      </c>
      <c r="H23" s="49"/>
      <c r="I23" s="31"/>
      <c r="J23" s="31"/>
      <c r="K23" s="209"/>
      <c r="L23" s="44">
        <f t="shared" si="2"/>
        <v>20</v>
      </c>
      <c r="M23" s="59">
        <v>2</v>
      </c>
      <c r="N23" s="44" t="s">
        <v>4</v>
      </c>
      <c r="O23" s="41"/>
      <c r="P23" s="42"/>
      <c r="Q23" s="42"/>
      <c r="R23" s="42"/>
      <c r="S23" s="42"/>
      <c r="T23" s="42"/>
      <c r="U23" s="42"/>
      <c r="V23" s="43"/>
      <c r="W23" s="44">
        <f t="shared" si="3"/>
        <v>0</v>
      </c>
      <c r="X23" s="33">
        <v>0</v>
      </c>
      <c r="Y23" s="44"/>
      <c r="Z23" s="60">
        <f t="shared" si="0"/>
        <v>20</v>
      </c>
      <c r="AA23" s="135">
        <f t="shared" si="1"/>
        <v>2</v>
      </c>
      <c r="AB23" s="1"/>
      <c r="AC23" s="1"/>
      <c r="AD23" s="1"/>
      <c r="AE23" s="1"/>
      <c r="AF23" s="1"/>
      <c r="AG23" s="160"/>
      <c r="AH23" s="160"/>
    </row>
    <row r="24" spans="1:34" ht="30.75" thickBot="1">
      <c r="A24" s="16">
        <v>12</v>
      </c>
      <c r="B24" s="246" t="s">
        <v>581</v>
      </c>
      <c r="C24" s="245" t="s">
        <v>582</v>
      </c>
      <c r="D24" s="30">
        <v>20</v>
      </c>
      <c r="E24" s="31"/>
      <c r="F24" s="31"/>
      <c r="G24" s="34">
        <v>10</v>
      </c>
      <c r="H24" s="31"/>
      <c r="I24" s="31"/>
      <c r="J24" s="31"/>
      <c r="K24" s="209"/>
      <c r="L24" s="44">
        <f t="shared" si="2"/>
        <v>30</v>
      </c>
      <c r="M24" s="59">
        <v>3</v>
      </c>
      <c r="N24" s="33" t="s">
        <v>3</v>
      </c>
      <c r="O24" s="41"/>
      <c r="P24" s="42"/>
      <c r="Q24" s="42"/>
      <c r="R24" s="42"/>
      <c r="S24" s="42"/>
      <c r="T24" s="42"/>
      <c r="U24" s="42"/>
      <c r="V24" s="43"/>
      <c r="W24" s="44">
        <f t="shared" si="3"/>
        <v>0</v>
      </c>
      <c r="X24" s="33">
        <v>0</v>
      </c>
      <c r="Y24" s="44"/>
      <c r="Z24" s="60">
        <f t="shared" si="0"/>
        <v>30</v>
      </c>
      <c r="AA24" s="135">
        <f t="shared" si="1"/>
        <v>3</v>
      </c>
      <c r="AB24" s="1"/>
      <c r="AC24" s="1"/>
      <c r="AD24" s="1"/>
      <c r="AE24" s="1"/>
      <c r="AF24" s="1"/>
      <c r="AG24" s="160"/>
      <c r="AH24" s="160"/>
    </row>
    <row r="25" spans="1:34" ht="30" thickBot="1">
      <c r="A25" s="16">
        <v>13</v>
      </c>
      <c r="B25" s="246" t="s">
        <v>583</v>
      </c>
      <c r="C25" s="245" t="s">
        <v>671</v>
      </c>
      <c r="D25" s="30">
        <v>10</v>
      </c>
      <c r="E25" s="31"/>
      <c r="F25" s="32"/>
      <c r="G25" s="206">
        <v>10</v>
      </c>
      <c r="H25" s="66"/>
      <c r="I25" s="31"/>
      <c r="J25" s="31"/>
      <c r="K25" s="209"/>
      <c r="L25" s="44">
        <f t="shared" si="2"/>
        <v>20</v>
      </c>
      <c r="M25" s="59">
        <v>2</v>
      </c>
      <c r="N25" s="44" t="s">
        <v>4</v>
      </c>
      <c r="O25" s="41"/>
      <c r="P25" s="42"/>
      <c r="Q25" s="42"/>
      <c r="R25" s="42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0"/>
        <v>20</v>
      </c>
      <c r="AA25" s="135">
        <f t="shared" si="1"/>
        <v>2</v>
      </c>
      <c r="AB25" s="1"/>
      <c r="AC25" s="1"/>
      <c r="AD25" s="1"/>
      <c r="AE25" s="1"/>
      <c r="AF25" s="1"/>
      <c r="AG25" s="160"/>
      <c r="AH25" s="160"/>
    </row>
    <row r="26" spans="1:34" ht="15">
      <c r="A26" s="16">
        <v>14</v>
      </c>
      <c r="B26" s="246" t="s">
        <v>584</v>
      </c>
      <c r="C26" s="245" t="s">
        <v>585</v>
      </c>
      <c r="D26" s="30"/>
      <c r="E26" s="31"/>
      <c r="F26" s="31"/>
      <c r="G26" s="29"/>
      <c r="H26" s="31"/>
      <c r="I26" s="31"/>
      <c r="J26" s="31"/>
      <c r="K26" s="73"/>
      <c r="L26" s="44">
        <f t="shared" si="2"/>
        <v>0</v>
      </c>
      <c r="M26" s="59">
        <v>0</v>
      </c>
      <c r="N26" s="44"/>
      <c r="O26" s="41">
        <v>10</v>
      </c>
      <c r="P26" s="42"/>
      <c r="Q26" s="42"/>
      <c r="R26" s="42">
        <v>5</v>
      </c>
      <c r="S26" s="42"/>
      <c r="T26" s="42"/>
      <c r="U26" s="42"/>
      <c r="V26" s="43"/>
      <c r="W26" s="44">
        <f t="shared" si="3"/>
        <v>15</v>
      </c>
      <c r="X26" s="33">
        <v>1</v>
      </c>
      <c r="Y26" s="44" t="s">
        <v>4</v>
      </c>
      <c r="Z26" s="60">
        <f t="shared" si="0"/>
        <v>15</v>
      </c>
      <c r="AA26" s="135">
        <f t="shared" si="1"/>
        <v>1</v>
      </c>
      <c r="AB26" s="1"/>
      <c r="AC26" s="1"/>
      <c r="AD26" s="1"/>
      <c r="AE26" s="1"/>
      <c r="AF26" s="1"/>
      <c r="AG26" s="160"/>
      <c r="AH26" s="160"/>
    </row>
    <row r="27" spans="1:34" ht="27" customHeight="1">
      <c r="A27" s="16">
        <v>15</v>
      </c>
      <c r="B27" s="274" t="s">
        <v>586</v>
      </c>
      <c r="C27" s="273" t="s">
        <v>587</v>
      </c>
      <c r="D27" s="30">
        <v>10</v>
      </c>
      <c r="E27" s="31"/>
      <c r="F27" s="31"/>
      <c r="G27" s="31">
        <v>30</v>
      </c>
      <c r="H27" s="31"/>
      <c r="I27" s="31"/>
      <c r="J27" s="31"/>
      <c r="K27" s="209"/>
      <c r="L27" s="44">
        <f t="shared" si="2"/>
        <v>40</v>
      </c>
      <c r="M27" s="59">
        <v>2</v>
      </c>
      <c r="N27" s="33" t="s">
        <v>3</v>
      </c>
      <c r="O27" s="41"/>
      <c r="P27" s="42"/>
      <c r="Q27" s="42"/>
      <c r="R27" s="42"/>
      <c r="S27" s="42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0"/>
        <v>40</v>
      </c>
      <c r="AA27" s="135">
        <f t="shared" si="1"/>
        <v>2</v>
      </c>
      <c r="AB27" s="1"/>
      <c r="AC27" s="1"/>
      <c r="AD27" s="1"/>
      <c r="AE27" s="1"/>
      <c r="AF27" s="1"/>
      <c r="AG27" s="160"/>
      <c r="AH27" s="160"/>
    </row>
    <row r="28" spans="1:34" ht="15">
      <c r="A28" s="16">
        <v>16</v>
      </c>
      <c r="B28" s="246" t="s">
        <v>588</v>
      </c>
      <c r="C28" s="357" t="s">
        <v>587</v>
      </c>
      <c r="D28" s="211">
        <v>10</v>
      </c>
      <c r="E28" s="175"/>
      <c r="F28" s="175"/>
      <c r="G28" s="175">
        <v>10</v>
      </c>
      <c r="H28" s="175"/>
      <c r="I28" s="175"/>
      <c r="J28" s="175"/>
      <c r="K28" s="73"/>
      <c r="L28" s="44">
        <f t="shared" si="2"/>
        <v>20</v>
      </c>
      <c r="M28" s="59">
        <v>1</v>
      </c>
      <c r="N28" s="44" t="s">
        <v>4</v>
      </c>
      <c r="O28" s="41"/>
      <c r="P28" s="42"/>
      <c r="Q28" s="42"/>
      <c r="R28" s="42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0"/>
        <v>20</v>
      </c>
      <c r="AA28" s="135">
        <f t="shared" si="1"/>
        <v>1</v>
      </c>
      <c r="AB28" s="1"/>
      <c r="AC28" s="1"/>
      <c r="AD28" s="1"/>
      <c r="AE28" s="1"/>
      <c r="AF28" s="1"/>
      <c r="AG28" s="160"/>
      <c r="AH28" s="160"/>
    </row>
    <row r="29" spans="1:34" ht="30">
      <c r="A29" s="16">
        <v>17</v>
      </c>
      <c r="B29" s="246" t="s">
        <v>589</v>
      </c>
      <c r="C29" s="245" t="s">
        <v>101</v>
      </c>
      <c r="D29" s="30"/>
      <c r="E29" s="31"/>
      <c r="F29" s="31"/>
      <c r="G29" s="31"/>
      <c r="H29" s="31"/>
      <c r="I29" s="31"/>
      <c r="J29" s="31"/>
      <c r="K29" s="209"/>
      <c r="L29" s="44">
        <f t="shared" si="2"/>
        <v>0</v>
      </c>
      <c r="M29" s="59">
        <v>0</v>
      </c>
      <c r="N29" s="44"/>
      <c r="O29" s="41">
        <v>10</v>
      </c>
      <c r="P29" s="42"/>
      <c r="Q29" s="42"/>
      <c r="R29" s="42">
        <v>10</v>
      </c>
      <c r="S29" s="42"/>
      <c r="T29" s="42"/>
      <c r="U29" s="42"/>
      <c r="V29" s="43"/>
      <c r="W29" s="44">
        <f t="shared" si="3"/>
        <v>20</v>
      </c>
      <c r="X29" s="33">
        <v>2</v>
      </c>
      <c r="Y29" s="44" t="s">
        <v>4</v>
      </c>
      <c r="Z29" s="60">
        <f t="shared" si="0"/>
        <v>20</v>
      </c>
      <c r="AA29" s="135">
        <f t="shared" si="1"/>
        <v>2</v>
      </c>
      <c r="AB29" s="1"/>
      <c r="AC29" s="1"/>
      <c r="AD29" s="1"/>
      <c r="AE29" s="1"/>
      <c r="AF29" s="1"/>
      <c r="AG29" s="160"/>
      <c r="AH29" s="160"/>
    </row>
    <row r="30" spans="1:34" ht="15">
      <c r="A30" s="16">
        <v>18</v>
      </c>
      <c r="B30" s="246" t="s">
        <v>590</v>
      </c>
      <c r="C30" s="245" t="s">
        <v>591</v>
      </c>
      <c r="D30" s="30">
        <v>10</v>
      </c>
      <c r="E30" s="31"/>
      <c r="F30" s="31"/>
      <c r="G30" s="31">
        <v>10</v>
      </c>
      <c r="H30" s="31"/>
      <c r="I30" s="31"/>
      <c r="J30" s="31"/>
      <c r="K30" s="209"/>
      <c r="L30" s="44">
        <f t="shared" si="2"/>
        <v>20</v>
      </c>
      <c r="M30" s="59">
        <v>1</v>
      </c>
      <c r="N30" s="44" t="s">
        <v>4</v>
      </c>
      <c r="O30" s="41"/>
      <c r="P30" s="42"/>
      <c r="Q30" s="42"/>
      <c r="R30" s="42"/>
      <c r="S30" s="42"/>
      <c r="T30" s="42"/>
      <c r="U30" s="42"/>
      <c r="V30" s="43"/>
      <c r="W30" s="44">
        <f t="shared" si="3"/>
        <v>0</v>
      </c>
      <c r="X30" s="33">
        <v>0</v>
      </c>
      <c r="Y30" s="44"/>
      <c r="Z30" s="60">
        <f t="shared" si="0"/>
        <v>20</v>
      </c>
      <c r="AA30" s="135">
        <f t="shared" si="1"/>
        <v>1</v>
      </c>
      <c r="AB30" s="1"/>
      <c r="AC30" s="1"/>
      <c r="AD30" s="1"/>
      <c r="AE30" s="1"/>
      <c r="AF30" s="1"/>
      <c r="AG30" s="160"/>
      <c r="AH30" s="160"/>
    </row>
    <row r="31" spans="1:34" ht="30">
      <c r="A31" s="16">
        <v>19</v>
      </c>
      <c r="B31" s="246" t="s">
        <v>592</v>
      </c>
      <c r="C31" s="245" t="s">
        <v>593</v>
      </c>
      <c r="D31" s="30"/>
      <c r="E31" s="31"/>
      <c r="F31" s="31"/>
      <c r="G31" s="31"/>
      <c r="H31" s="31"/>
      <c r="I31" s="31"/>
      <c r="J31" s="31"/>
      <c r="K31" s="209"/>
      <c r="L31" s="44">
        <f t="shared" si="2"/>
        <v>0</v>
      </c>
      <c r="M31" s="59">
        <v>0</v>
      </c>
      <c r="N31" s="44"/>
      <c r="O31" s="41">
        <v>10</v>
      </c>
      <c r="P31" s="42"/>
      <c r="Q31" s="42"/>
      <c r="R31" s="42">
        <v>5</v>
      </c>
      <c r="S31" s="42"/>
      <c r="T31" s="42"/>
      <c r="U31" s="42"/>
      <c r="V31" s="43"/>
      <c r="W31" s="44">
        <f t="shared" si="3"/>
        <v>15</v>
      </c>
      <c r="X31" s="33">
        <v>1</v>
      </c>
      <c r="Y31" s="44" t="s">
        <v>4</v>
      </c>
      <c r="Z31" s="60">
        <f t="shared" si="0"/>
        <v>15</v>
      </c>
      <c r="AA31" s="135">
        <f t="shared" si="1"/>
        <v>1</v>
      </c>
      <c r="AB31" s="1"/>
      <c r="AC31" s="1"/>
      <c r="AD31" s="1"/>
      <c r="AE31" s="1"/>
      <c r="AF31" s="1"/>
      <c r="AG31" s="160"/>
      <c r="AH31" s="160"/>
    </row>
    <row r="32" spans="1:34" ht="15">
      <c r="A32" s="16">
        <v>20</v>
      </c>
      <c r="B32" s="246" t="s">
        <v>594</v>
      </c>
      <c r="C32" s="245" t="s">
        <v>102</v>
      </c>
      <c r="D32" s="30">
        <v>10</v>
      </c>
      <c r="E32" s="31"/>
      <c r="F32" s="31"/>
      <c r="G32" s="31">
        <v>5</v>
      </c>
      <c r="H32" s="31"/>
      <c r="I32" s="31"/>
      <c r="J32" s="31"/>
      <c r="K32" s="209"/>
      <c r="L32" s="44">
        <f t="shared" si="2"/>
        <v>15</v>
      </c>
      <c r="M32" s="59">
        <v>1</v>
      </c>
      <c r="N32" s="44" t="s">
        <v>4</v>
      </c>
      <c r="O32" s="41"/>
      <c r="P32" s="42"/>
      <c r="Q32" s="42"/>
      <c r="R32" s="42"/>
      <c r="S32" s="42"/>
      <c r="T32" s="42"/>
      <c r="U32" s="42"/>
      <c r="V32" s="43"/>
      <c r="W32" s="44">
        <f t="shared" si="3"/>
        <v>0</v>
      </c>
      <c r="X32" s="33">
        <v>0</v>
      </c>
      <c r="Y32" s="44"/>
      <c r="Z32" s="60">
        <f t="shared" si="0"/>
        <v>15</v>
      </c>
      <c r="AA32" s="135">
        <f t="shared" si="1"/>
        <v>1</v>
      </c>
      <c r="AB32" s="1"/>
      <c r="AC32" s="1"/>
      <c r="AD32" s="1"/>
      <c r="AE32" s="1"/>
      <c r="AF32" s="1"/>
      <c r="AG32" s="160"/>
      <c r="AH32" s="160"/>
    </row>
    <row r="33" spans="1:34" ht="15">
      <c r="A33" s="16">
        <v>21</v>
      </c>
      <c r="B33" s="246" t="s">
        <v>595</v>
      </c>
      <c r="C33" s="245" t="s">
        <v>596</v>
      </c>
      <c r="D33" s="30"/>
      <c r="E33" s="31"/>
      <c r="F33" s="31"/>
      <c r="G33" s="31"/>
      <c r="H33" s="31"/>
      <c r="I33" s="31"/>
      <c r="J33" s="31"/>
      <c r="K33" s="209"/>
      <c r="L33" s="44">
        <f t="shared" si="2"/>
        <v>0</v>
      </c>
      <c r="M33" s="59">
        <v>0</v>
      </c>
      <c r="N33" s="44"/>
      <c r="O33" s="41">
        <v>10</v>
      </c>
      <c r="P33" s="42"/>
      <c r="Q33" s="42"/>
      <c r="R33" s="42"/>
      <c r="S33" s="42"/>
      <c r="T33" s="42"/>
      <c r="U33" s="42"/>
      <c r="V33" s="43"/>
      <c r="W33" s="44">
        <f t="shared" si="3"/>
        <v>10</v>
      </c>
      <c r="X33" s="33">
        <v>1</v>
      </c>
      <c r="Y33" s="44" t="s">
        <v>4</v>
      </c>
      <c r="Z33" s="60">
        <f t="shared" si="0"/>
        <v>10</v>
      </c>
      <c r="AA33" s="135">
        <f t="shared" si="1"/>
        <v>1</v>
      </c>
      <c r="AB33" s="1"/>
      <c r="AC33" s="1"/>
      <c r="AD33" s="1"/>
      <c r="AE33" s="1"/>
      <c r="AF33" s="1"/>
      <c r="AG33" s="160"/>
      <c r="AH33" s="160"/>
    </row>
    <row r="34" spans="1:34" ht="29.25">
      <c r="A34" s="16">
        <v>22</v>
      </c>
      <c r="B34" s="246" t="s">
        <v>597</v>
      </c>
      <c r="C34" s="245" t="s">
        <v>598</v>
      </c>
      <c r="D34" s="30">
        <v>10</v>
      </c>
      <c r="E34" s="31"/>
      <c r="F34" s="31"/>
      <c r="G34" s="31">
        <v>10</v>
      </c>
      <c r="H34" s="31"/>
      <c r="I34" s="31"/>
      <c r="J34" s="31"/>
      <c r="K34" s="209"/>
      <c r="L34" s="44">
        <f t="shared" si="2"/>
        <v>20</v>
      </c>
      <c r="M34" s="59">
        <v>1</v>
      </c>
      <c r="N34" s="44" t="s">
        <v>4</v>
      </c>
      <c r="O34" s="41"/>
      <c r="P34" s="42"/>
      <c r="Q34" s="42"/>
      <c r="R34" s="42"/>
      <c r="S34" s="42"/>
      <c r="T34" s="42"/>
      <c r="U34" s="42"/>
      <c r="V34" s="43"/>
      <c r="W34" s="44">
        <f t="shared" si="3"/>
        <v>0</v>
      </c>
      <c r="X34" s="33">
        <v>0</v>
      </c>
      <c r="Y34" s="44"/>
      <c r="Z34" s="60">
        <f t="shared" si="0"/>
        <v>20</v>
      </c>
      <c r="AA34" s="135">
        <f t="shared" si="1"/>
        <v>1</v>
      </c>
      <c r="AB34" s="1"/>
      <c r="AC34" s="1"/>
      <c r="AD34" s="1"/>
      <c r="AE34" s="1"/>
      <c r="AF34" s="1"/>
      <c r="AG34" s="160"/>
      <c r="AH34" s="160"/>
    </row>
    <row r="35" spans="1:34" ht="30" thickBot="1">
      <c r="A35" s="16">
        <v>23</v>
      </c>
      <c r="B35" s="246" t="s">
        <v>599</v>
      </c>
      <c r="C35" s="357" t="s">
        <v>62</v>
      </c>
      <c r="D35" s="211">
        <v>15</v>
      </c>
      <c r="E35" s="175"/>
      <c r="F35" s="175">
        <v>30</v>
      </c>
      <c r="G35" s="212"/>
      <c r="H35" s="175"/>
      <c r="I35" s="175"/>
      <c r="J35" s="175"/>
      <c r="K35" s="73"/>
      <c r="L35" s="44">
        <f t="shared" si="2"/>
        <v>45</v>
      </c>
      <c r="M35" s="59">
        <v>1</v>
      </c>
      <c r="N35" s="44" t="s">
        <v>4</v>
      </c>
      <c r="O35" s="41">
        <v>15</v>
      </c>
      <c r="P35" s="42"/>
      <c r="Q35" s="42">
        <v>30</v>
      </c>
      <c r="R35" s="42"/>
      <c r="S35" s="42"/>
      <c r="T35" s="42"/>
      <c r="U35" s="42"/>
      <c r="V35" s="43"/>
      <c r="W35" s="44">
        <f t="shared" si="3"/>
        <v>45</v>
      </c>
      <c r="X35" s="33">
        <v>3</v>
      </c>
      <c r="Y35" s="33" t="s">
        <v>3</v>
      </c>
      <c r="Z35" s="60">
        <f t="shared" si="0"/>
        <v>90</v>
      </c>
      <c r="AA35" s="135">
        <f t="shared" si="1"/>
        <v>4</v>
      </c>
      <c r="AB35" s="1"/>
      <c r="AC35" s="1"/>
      <c r="AD35" s="1"/>
      <c r="AE35" s="1"/>
      <c r="AF35" s="1"/>
      <c r="AG35" s="160"/>
      <c r="AH35" s="160"/>
    </row>
    <row r="36" spans="1:34" ht="30" thickBot="1">
      <c r="A36" s="16">
        <v>24</v>
      </c>
      <c r="B36" s="246" t="s">
        <v>600</v>
      </c>
      <c r="C36" s="245" t="s">
        <v>62</v>
      </c>
      <c r="D36" s="30">
        <v>20</v>
      </c>
      <c r="E36" s="31"/>
      <c r="F36" s="32"/>
      <c r="G36" s="206">
        <v>40</v>
      </c>
      <c r="H36" s="66"/>
      <c r="I36" s="31"/>
      <c r="J36" s="31"/>
      <c r="K36" s="209"/>
      <c r="L36" s="44">
        <f t="shared" si="2"/>
        <v>60</v>
      </c>
      <c r="M36" s="59">
        <v>3</v>
      </c>
      <c r="N36" s="44" t="s">
        <v>4</v>
      </c>
      <c r="O36" s="41"/>
      <c r="P36" s="42"/>
      <c r="Q36" s="42"/>
      <c r="R36" s="42"/>
      <c r="S36" s="42"/>
      <c r="T36" s="42"/>
      <c r="U36" s="42"/>
      <c r="V36" s="43"/>
      <c r="W36" s="44">
        <f t="shared" si="3"/>
        <v>0</v>
      </c>
      <c r="X36" s="33">
        <v>0</v>
      </c>
      <c r="Y36" s="44"/>
      <c r="Z36" s="60">
        <f t="shared" si="0"/>
        <v>60</v>
      </c>
      <c r="AA36" s="135">
        <f t="shared" si="1"/>
        <v>3</v>
      </c>
      <c r="AB36" s="1"/>
      <c r="AC36" s="1"/>
      <c r="AD36" s="1"/>
      <c r="AE36" s="1"/>
      <c r="AF36" s="1"/>
      <c r="AG36" s="160"/>
      <c r="AH36" s="160"/>
    </row>
    <row r="37" spans="1:34" ht="29.25">
      <c r="A37" s="16">
        <v>25</v>
      </c>
      <c r="B37" s="246" t="s">
        <v>601</v>
      </c>
      <c r="C37" s="245" t="s">
        <v>671</v>
      </c>
      <c r="D37" s="30">
        <v>10</v>
      </c>
      <c r="E37" s="31"/>
      <c r="F37" s="31"/>
      <c r="G37" s="29">
        <v>10</v>
      </c>
      <c r="H37" s="31"/>
      <c r="I37" s="31"/>
      <c r="J37" s="31"/>
      <c r="K37" s="209"/>
      <c r="L37" s="44">
        <f t="shared" si="2"/>
        <v>20</v>
      </c>
      <c r="M37" s="59">
        <v>1</v>
      </c>
      <c r="N37" s="44" t="s">
        <v>4</v>
      </c>
      <c r="O37" s="41">
        <v>10</v>
      </c>
      <c r="P37" s="42"/>
      <c r="Q37" s="42"/>
      <c r="R37" s="42">
        <v>10</v>
      </c>
      <c r="S37" s="42"/>
      <c r="T37" s="42"/>
      <c r="U37" s="42"/>
      <c r="V37" s="43"/>
      <c r="W37" s="44">
        <f t="shared" si="3"/>
        <v>20</v>
      </c>
      <c r="X37" s="33">
        <v>1</v>
      </c>
      <c r="Y37" s="33" t="s">
        <v>3</v>
      </c>
      <c r="Z37" s="60">
        <f t="shared" si="0"/>
        <v>40</v>
      </c>
      <c r="AA37" s="135">
        <f t="shared" si="1"/>
        <v>2</v>
      </c>
      <c r="AB37" s="1"/>
      <c r="AC37" s="1"/>
      <c r="AD37" s="1"/>
      <c r="AE37" s="1"/>
      <c r="AF37" s="1"/>
      <c r="AG37" s="160"/>
      <c r="AH37" s="160"/>
    </row>
    <row r="38" spans="1:34" ht="15">
      <c r="A38" s="16">
        <v>26</v>
      </c>
      <c r="B38" s="246" t="s">
        <v>602</v>
      </c>
      <c r="C38" s="245" t="s">
        <v>603</v>
      </c>
      <c r="D38" s="30"/>
      <c r="E38" s="31"/>
      <c r="F38" s="31"/>
      <c r="G38" s="31"/>
      <c r="H38" s="31"/>
      <c r="I38" s="31"/>
      <c r="J38" s="31"/>
      <c r="K38" s="209"/>
      <c r="L38" s="44">
        <f t="shared" si="2"/>
        <v>0</v>
      </c>
      <c r="M38" s="59">
        <v>0</v>
      </c>
      <c r="N38" s="44"/>
      <c r="O38" s="41">
        <v>10</v>
      </c>
      <c r="P38" s="42"/>
      <c r="Q38" s="42"/>
      <c r="R38" s="42">
        <v>10</v>
      </c>
      <c r="S38" s="42"/>
      <c r="T38" s="42"/>
      <c r="U38" s="42"/>
      <c r="V38" s="43"/>
      <c r="W38" s="44">
        <f t="shared" si="3"/>
        <v>20</v>
      </c>
      <c r="X38" s="33">
        <v>1</v>
      </c>
      <c r="Y38" s="44" t="s">
        <v>4</v>
      </c>
      <c r="Z38" s="60">
        <f t="shared" si="0"/>
        <v>20</v>
      </c>
      <c r="AA38" s="135">
        <f t="shared" si="1"/>
        <v>1</v>
      </c>
      <c r="AB38" s="1"/>
      <c r="AC38" s="1"/>
      <c r="AD38" s="1"/>
      <c r="AE38" s="1"/>
      <c r="AF38" s="1"/>
      <c r="AG38" s="160"/>
      <c r="AH38" s="160"/>
    </row>
    <row r="39" spans="1:34" ht="29.25">
      <c r="A39" s="16">
        <v>27</v>
      </c>
      <c r="B39" s="246" t="s">
        <v>604</v>
      </c>
      <c r="C39" s="245" t="s">
        <v>103</v>
      </c>
      <c r="D39" s="30"/>
      <c r="E39" s="31"/>
      <c r="F39" s="31"/>
      <c r="G39" s="31"/>
      <c r="H39" s="31"/>
      <c r="I39" s="31"/>
      <c r="J39" s="31"/>
      <c r="K39" s="209"/>
      <c r="L39" s="44">
        <f t="shared" si="2"/>
        <v>0</v>
      </c>
      <c r="M39" s="59">
        <v>0</v>
      </c>
      <c r="N39" s="44"/>
      <c r="O39" s="41"/>
      <c r="P39" s="42">
        <v>10</v>
      </c>
      <c r="Q39" s="42"/>
      <c r="R39" s="42"/>
      <c r="S39" s="42"/>
      <c r="T39" s="42"/>
      <c r="U39" s="42"/>
      <c r="V39" s="43"/>
      <c r="W39" s="44">
        <f t="shared" si="3"/>
        <v>10</v>
      </c>
      <c r="X39" s="33">
        <v>1</v>
      </c>
      <c r="Y39" s="44" t="s">
        <v>4</v>
      </c>
      <c r="Z39" s="60">
        <f t="shared" si="0"/>
        <v>10</v>
      </c>
      <c r="AA39" s="135">
        <f t="shared" si="1"/>
        <v>1</v>
      </c>
      <c r="AB39" s="1"/>
      <c r="AC39" s="1"/>
      <c r="AD39" s="1"/>
      <c r="AE39" s="1"/>
      <c r="AF39" s="1"/>
      <c r="AG39" s="160"/>
      <c r="AH39" s="160"/>
    </row>
    <row r="40" spans="1:34" ht="15">
      <c r="A40" s="16">
        <v>28</v>
      </c>
      <c r="B40" s="246" t="s">
        <v>605</v>
      </c>
      <c r="C40" s="245" t="s">
        <v>77</v>
      </c>
      <c r="D40" s="30"/>
      <c r="E40" s="31"/>
      <c r="F40" s="31"/>
      <c r="G40" s="31"/>
      <c r="H40" s="31"/>
      <c r="I40" s="31"/>
      <c r="J40" s="31"/>
      <c r="K40" s="209"/>
      <c r="L40" s="44">
        <f t="shared" si="2"/>
        <v>0</v>
      </c>
      <c r="M40" s="59">
        <v>0</v>
      </c>
      <c r="N40" s="44"/>
      <c r="O40" s="174">
        <v>10</v>
      </c>
      <c r="P40" s="175"/>
      <c r="Q40" s="175"/>
      <c r="R40" s="175"/>
      <c r="S40" s="175"/>
      <c r="T40" s="175"/>
      <c r="U40" s="175"/>
      <c r="V40" s="176"/>
      <c r="W40" s="44">
        <f t="shared" si="3"/>
        <v>10</v>
      </c>
      <c r="X40" s="33">
        <v>1</v>
      </c>
      <c r="Y40" s="44" t="s">
        <v>4</v>
      </c>
      <c r="Z40" s="60">
        <f t="shared" si="0"/>
        <v>10</v>
      </c>
      <c r="AA40" s="135">
        <f t="shared" si="1"/>
        <v>1</v>
      </c>
      <c r="AB40" s="1"/>
      <c r="AC40" s="1"/>
      <c r="AD40" s="1"/>
      <c r="AE40" s="1"/>
      <c r="AF40" s="1"/>
      <c r="AG40" s="160"/>
      <c r="AH40" s="160"/>
    </row>
    <row r="41" spans="1:34" ht="15">
      <c r="A41" s="16">
        <v>29</v>
      </c>
      <c r="B41" s="426" t="s">
        <v>606</v>
      </c>
      <c r="C41" s="245" t="s">
        <v>470</v>
      </c>
      <c r="D41" s="30"/>
      <c r="E41" s="31"/>
      <c r="F41" s="31">
        <v>30</v>
      </c>
      <c r="G41" s="31"/>
      <c r="H41" s="31"/>
      <c r="I41" s="31"/>
      <c r="J41" s="31"/>
      <c r="K41" s="209"/>
      <c r="L41" s="44">
        <f t="shared" si="2"/>
        <v>30</v>
      </c>
      <c r="M41" s="59">
        <v>1</v>
      </c>
      <c r="N41" s="44" t="s">
        <v>4</v>
      </c>
      <c r="O41" s="174"/>
      <c r="P41" s="175"/>
      <c r="Q41" s="175">
        <v>30</v>
      </c>
      <c r="R41" s="175"/>
      <c r="S41" s="175"/>
      <c r="T41" s="175"/>
      <c r="U41" s="175"/>
      <c r="V41" s="176"/>
      <c r="W41" s="44">
        <f t="shared" si="3"/>
        <v>30</v>
      </c>
      <c r="X41" s="33">
        <v>1</v>
      </c>
      <c r="Y41" s="44" t="s">
        <v>4</v>
      </c>
      <c r="Z41" s="60">
        <f t="shared" si="0"/>
        <v>60</v>
      </c>
      <c r="AA41" s="135">
        <f t="shared" si="1"/>
        <v>2</v>
      </c>
      <c r="AB41" s="1"/>
      <c r="AC41" s="1"/>
      <c r="AD41" s="1"/>
      <c r="AE41" s="1"/>
      <c r="AF41" s="1"/>
      <c r="AG41" s="160"/>
      <c r="AH41" s="160"/>
    </row>
    <row r="42" spans="1:34" ht="15.75" thickBot="1">
      <c r="A42" s="213">
        <v>30</v>
      </c>
      <c r="B42" s="246" t="s">
        <v>90</v>
      </c>
      <c r="C42" s="245"/>
      <c r="D42" s="36"/>
      <c r="E42" s="35">
        <v>30</v>
      </c>
      <c r="F42" s="35"/>
      <c r="G42" s="35"/>
      <c r="H42" s="35"/>
      <c r="I42" s="35"/>
      <c r="J42" s="35"/>
      <c r="K42" s="214"/>
      <c r="L42" s="45">
        <f t="shared" si="2"/>
        <v>30</v>
      </c>
      <c r="M42" s="69">
        <v>1</v>
      </c>
      <c r="N42" s="45" t="s">
        <v>4</v>
      </c>
      <c r="O42" s="215"/>
      <c r="P42" s="216">
        <v>30</v>
      </c>
      <c r="Q42" s="216"/>
      <c r="R42" s="216"/>
      <c r="S42" s="216"/>
      <c r="T42" s="216"/>
      <c r="U42" s="216"/>
      <c r="V42" s="217"/>
      <c r="W42" s="45">
        <f t="shared" si="3"/>
        <v>30</v>
      </c>
      <c r="X42" s="70">
        <v>8</v>
      </c>
      <c r="Y42" s="45" t="s">
        <v>4</v>
      </c>
      <c r="Z42" s="71">
        <f t="shared" si="0"/>
        <v>60</v>
      </c>
      <c r="AA42" s="136">
        <f t="shared" si="1"/>
        <v>9</v>
      </c>
      <c r="AB42" s="1"/>
      <c r="AC42" s="1"/>
      <c r="AD42" s="1"/>
      <c r="AE42" s="1"/>
      <c r="AF42" s="1"/>
      <c r="AG42" s="160"/>
      <c r="AH42" s="160"/>
    </row>
    <row r="43" spans="1:34" ht="19.5" thickBot="1">
      <c r="A43" s="203"/>
      <c r="B43" s="296" t="s">
        <v>5</v>
      </c>
      <c r="C43" s="250"/>
      <c r="D43" s="46">
        <f t="shared" ref="D43:K43" si="4">SUM(D13:D42)</f>
        <v>205</v>
      </c>
      <c r="E43" s="46">
        <f t="shared" si="4"/>
        <v>45</v>
      </c>
      <c r="F43" s="46">
        <f t="shared" si="4"/>
        <v>60</v>
      </c>
      <c r="G43" s="46">
        <f t="shared" si="4"/>
        <v>195</v>
      </c>
      <c r="H43" s="46">
        <f t="shared" si="4"/>
        <v>0</v>
      </c>
      <c r="I43" s="46">
        <f t="shared" si="4"/>
        <v>0</v>
      </c>
      <c r="J43" s="46">
        <f t="shared" si="4"/>
        <v>0</v>
      </c>
      <c r="K43" s="46">
        <f t="shared" si="4"/>
        <v>0</v>
      </c>
      <c r="L43" s="46">
        <f>SUM(D43:K43)</f>
        <v>505</v>
      </c>
      <c r="M43" s="46">
        <f>SUM(M13:M42)</f>
        <v>30</v>
      </c>
      <c r="N43" s="47"/>
      <c r="O43" s="46">
        <f t="shared" ref="O43:V43" si="5">SUM(O13:O42)</f>
        <v>155</v>
      </c>
      <c r="P43" s="46">
        <f t="shared" si="5"/>
        <v>40</v>
      </c>
      <c r="Q43" s="46">
        <f t="shared" si="5"/>
        <v>70</v>
      </c>
      <c r="R43" s="46">
        <f t="shared" si="5"/>
        <v>110</v>
      </c>
      <c r="S43" s="46">
        <f t="shared" si="5"/>
        <v>0</v>
      </c>
      <c r="T43" s="46">
        <f t="shared" si="5"/>
        <v>0</v>
      </c>
      <c r="U43" s="46">
        <f t="shared" si="5"/>
        <v>0</v>
      </c>
      <c r="V43" s="46">
        <f t="shared" si="5"/>
        <v>0</v>
      </c>
      <c r="W43" s="46">
        <f>SUM(O43:V43)</f>
        <v>375</v>
      </c>
      <c r="X43" s="46">
        <f>SUM(X13:X42)</f>
        <v>30</v>
      </c>
      <c r="Y43" s="46"/>
      <c r="Z43" s="47">
        <f>SUM(Z13:Z42)</f>
        <v>880</v>
      </c>
      <c r="AA43" s="138">
        <f t="shared" si="1"/>
        <v>60</v>
      </c>
      <c r="AB43" s="168"/>
      <c r="AC43" s="168"/>
      <c r="AD43" s="168"/>
      <c r="AE43" s="168"/>
      <c r="AF43" s="168"/>
    </row>
    <row r="44" spans="1:34" ht="19.5" thickBot="1">
      <c r="A44" s="22"/>
      <c r="B44" s="252" t="s">
        <v>1</v>
      </c>
      <c r="C44" s="253"/>
      <c r="D44" s="519">
        <f>SUM(D43:K43)</f>
        <v>505</v>
      </c>
      <c r="E44" s="520"/>
      <c r="F44" s="520"/>
      <c r="G44" s="520"/>
      <c r="H44" s="520"/>
      <c r="I44" s="520"/>
      <c r="J44" s="520"/>
      <c r="K44" s="521"/>
      <c r="L44" s="299"/>
      <c r="M44" s="148"/>
      <c r="N44" s="298"/>
      <c r="O44" s="522">
        <f>SUM(O43:V43)</f>
        <v>375</v>
      </c>
      <c r="P44" s="520"/>
      <c r="Q44" s="520"/>
      <c r="R44" s="520"/>
      <c r="S44" s="520"/>
      <c r="T44" s="520"/>
      <c r="U44" s="520"/>
      <c r="V44" s="523"/>
      <c r="W44" s="299"/>
      <c r="X44" s="299"/>
      <c r="Y44" s="148"/>
      <c r="Z44" s="58">
        <f>SUM(D44:K44)+SUM(O44:V44)</f>
        <v>880</v>
      </c>
      <c r="AA44" s="149"/>
      <c r="AB44" s="168"/>
      <c r="AC44" s="168"/>
      <c r="AD44" s="168"/>
      <c r="AE44" s="168"/>
      <c r="AF44" s="168"/>
    </row>
    <row r="45" spans="1:34" ht="30.75" thickBot="1">
      <c r="A45" s="19"/>
      <c r="B45" s="296" t="s">
        <v>36</v>
      </c>
      <c r="C45" s="250"/>
      <c r="D45" s="524">
        <f>D44-K43</f>
        <v>505</v>
      </c>
      <c r="E45" s="525"/>
      <c r="F45" s="525"/>
      <c r="G45" s="525"/>
      <c r="H45" s="525"/>
      <c r="I45" s="525"/>
      <c r="J45" s="525"/>
      <c r="K45" s="526"/>
      <c r="L45" s="48"/>
      <c r="M45" s="48"/>
      <c r="N45" s="48"/>
      <c r="O45" s="524">
        <f>O44-V43</f>
        <v>375</v>
      </c>
      <c r="P45" s="525"/>
      <c r="Q45" s="525"/>
      <c r="R45" s="525"/>
      <c r="S45" s="525"/>
      <c r="T45" s="525"/>
      <c r="U45" s="525"/>
      <c r="V45" s="526"/>
      <c r="W45" s="48"/>
      <c r="X45" s="48"/>
      <c r="Y45" s="48"/>
      <c r="Z45" s="72">
        <f>SUM(D45:K45)+SUM(O45:V45)</f>
        <v>880</v>
      </c>
      <c r="AA45" s="150"/>
      <c r="AB45" s="168"/>
      <c r="AC45" s="168"/>
      <c r="AD45" s="168"/>
      <c r="AE45" s="168"/>
      <c r="AF45" s="168"/>
    </row>
    <row r="46" spans="1:34" ht="15">
      <c r="A46" s="1"/>
      <c r="B46" s="151"/>
      <c r="C46" s="151"/>
      <c r="D46" s="2"/>
      <c r="E46" s="2"/>
      <c r="F46" s="2"/>
      <c r="G46" s="2"/>
      <c r="H46" s="2"/>
      <c r="I46" s="2"/>
      <c r="J46" s="2"/>
      <c r="K46" s="2"/>
      <c r="L46" s="1" t="s">
        <v>41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/>
      <c r="AC46" s="1"/>
      <c r="AD46" s="1"/>
      <c r="AE46" s="1"/>
      <c r="AF46" s="1"/>
      <c r="AG46" s="160"/>
      <c r="AH46" s="160"/>
    </row>
    <row r="47" spans="1:34" ht="15">
      <c r="A47" s="1"/>
      <c r="B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60"/>
      <c r="AH47" s="160"/>
    </row>
    <row r="48" spans="1:34" ht="18.75">
      <c r="A48" s="168"/>
      <c r="B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</row>
    <row r="49" spans="1:32" ht="18.75">
      <c r="A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ht="18.75">
      <c r="A50" s="168"/>
      <c r="B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</row>
    <row r="51" spans="1:32" ht="18.75">
      <c r="A51" s="168"/>
      <c r="B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ht="18.75">
      <c r="A52" s="168"/>
      <c r="B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</row>
    <row r="53" spans="1:32" ht="18.75">
      <c r="A53" s="168"/>
      <c r="B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</row>
    <row r="54" spans="1:32" ht="18.75">
      <c r="A54" s="168"/>
      <c r="B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</row>
    <row r="55" spans="1:32" ht="18.75">
      <c r="A55" s="168"/>
      <c r="B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</row>
    <row r="56" spans="1:32" ht="18.75">
      <c r="A56" s="168"/>
      <c r="B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</row>
    <row r="57" spans="1:32" ht="18.75">
      <c r="A57" s="168"/>
      <c r="B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1:32" ht="18.75">
      <c r="A58" s="168"/>
      <c r="B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1:32" ht="18.75">
      <c r="A59" s="168"/>
      <c r="B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</row>
    <row r="60" spans="1:32" ht="18.75">
      <c r="A60" s="168"/>
      <c r="B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</row>
    <row r="61" spans="1:32" ht="18.75">
      <c r="A61" s="168"/>
      <c r="B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</row>
    <row r="62" spans="1:32" ht="18.75">
      <c r="A62" s="168"/>
      <c r="B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</row>
    <row r="63" spans="1:32" ht="18.75">
      <c r="A63" s="168"/>
      <c r="B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</row>
    <row r="64" spans="1:32" ht="18.75">
      <c r="A64" s="168"/>
      <c r="B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</row>
    <row r="65" spans="1:32" ht="18.75">
      <c r="A65" s="168"/>
      <c r="B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</row>
    <row r="66" spans="1:32" ht="18.75">
      <c r="A66" s="168"/>
      <c r="B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</row>
    <row r="67" spans="1:32" ht="18.75">
      <c r="A67" s="168"/>
      <c r="B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</row>
    <row r="68" spans="1:32" ht="18.75">
      <c r="A68" s="168"/>
      <c r="B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</row>
    <row r="69" spans="1:32" ht="18.75">
      <c r="A69" s="168"/>
      <c r="B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</row>
    <row r="70" spans="1:32" ht="18.75">
      <c r="A70" s="168"/>
      <c r="B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</row>
    <row r="71" spans="1:32" ht="18.75">
      <c r="A71" s="168"/>
      <c r="B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</row>
    <row r="72" spans="1:32" ht="18.75">
      <c r="A72" s="168"/>
      <c r="B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</row>
    <row r="73" spans="1:32" ht="18.75">
      <c r="A73" s="168"/>
      <c r="B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</row>
    <row r="74" spans="1:32" ht="18.75">
      <c r="A74" s="168"/>
      <c r="B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</row>
    <row r="75" spans="1:32" ht="18.75">
      <c r="A75" s="168"/>
      <c r="B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</row>
    <row r="76" spans="1:32" ht="18.75">
      <c r="A76" s="168"/>
      <c r="B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</row>
    <row r="77" spans="1:32" ht="18.75">
      <c r="A77" s="168"/>
      <c r="B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</row>
    <row r="78" spans="1:32" ht="18.75">
      <c r="A78" s="168"/>
      <c r="B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</row>
    <row r="79" spans="1:32" ht="18.75">
      <c r="A79" s="168"/>
      <c r="B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</row>
    <row r="80" spans="1:32" ht="18.75">
      <c r="A80" s="168"/>
      <c r="B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</row>
    <row r="81" spans="1:32" ht="18.75">
      <c r="A81" s="168"/>
      <c r="B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</row>
    <row r="82" spans="1:32" ht="18.75">
      <c r="A82" s="168"/>
      <c r="B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</row>
    <row r="83" spans="1:32" ht="18.75">
      <c r="A83" s="168"/>
      <c r="B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</row>
    <row r="84" spans="1:32" ht="18.75">
      <c r="A84" s="168"/>
      <c r="B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</row>
    <row r="85" spans="1:32" ht="18.75">
      <c r="A85" s="168"/>
      <c r="B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</row>
    <row r="86" spans="1:32" ht="18.75">
      <c r="A86" s="168"/>
      <c r="B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</row>
    <row r="87" spans="1:32" ht="18.75">
      <c r="A87" s="168"/>
      <c r="B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</row>
    <row r="88" spans="1:32" ht="18.75">
      <c r="A88" s="168"/>
      <c r="B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ht="18.75">
      <c r="A89" s="168"/>
      <c r="B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ht="18.75">
      <c r="A90" s="168"/>
      <c r="B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ht="18.75">
      <c r="A91" s="168"/>
      <c r="B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ht="18.75">
      <c r="A92" s="168"/>
      <c r="B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ht="18.75">
      <c r="A93" s="168"/>
      <c r="B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ht="18.75">
      <c r="A94" s="168"/>
      <c r="B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ht="18.75">
      <c r="A95" s="168"/>
      <c r="B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</row>
    <row r="96" spans="1:32" ht="18.75">
      <c r="A96" s="168"/>
      <c r="B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</row>
    <row r="97" spans="1:32" ht="18.75">
      <c r="A97" s="168"/>
      <c r="B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</row>
    <row r="98" spans="1:32" ht="18.75">
      <c r="A98" s="168"/>
      <c r="B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</row>
    <row r="99" spans="1:32" ht="18.75">
      <c r="A99" s="168"/>
      <c r="B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</row>
    <row r="100" spans="1:32" ht="18.75">
      <c r="A100" s="168"/>
      <c r="B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</row>
    <row r="101" spans="1:32" ht="18.75">
      <c r="A101" s="168"/>
      <c r="B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</row>
    <row r="102" spans="1:32" ht="18.75">
      <c r="A102" s="168"/>
      <c r="B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</row>
    <row r="103" spans="1:32" ht="18.75">
      <c r="A103" s="168"/>
      <c r="B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</row>
    <row r="104" spans="1:32" ht="18.75">
      <c r="A104" s="168"/>
      <c r="B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</row>
    <row r="105" spans="1:32" ht="18.75">
      <c r="A105" s="168"/>
      <c r="B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</row>
    <row r="106" spans="1:32" ht="18.75">
      <c r="A106" s="168"/>
      <c r="B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</row>
    <row r="107" spans="1:32" ht="18.75">
      <c r="A107" s="168"/>
      <c r="B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</row>
    <row r="108" spans="1:32" ht="18.75">
      <c r="A108" s="168"/>
      <c r="B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</row>
    <row r="109" spans="1:32" ht="18.75">
      <c r="A109" s="168"/>
      <c r="B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</row>
    <row r="110" spans="1:32" ht="18.75">
      <c r="A110" s="168"/>
      <c r="B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</row>
    <row r="111" spans="1:32" ht="18.75">
      <c r="A111" s="168"/>
      <c r="B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</row>
    <row r="112" spans="1:32" ht="18.75">
      <c r="A112" s="168"/>
      <c r="B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</row>
    <row r="113" spans="1:32" ht="18.75">
      <c r="A113" s="168"/>
      <c r="B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</row>
    <row r="114" spans="1:32" ht="18.75">
      <c r="A114" s="168"/>
      <c r="B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</row>
    <row r="115" spans="1:32" ht="18.75">
      <c r="A115" s="168"/>
      <c r="B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</row>
    <row r="116" spans="1:32" ht="18.75">
      <c r="A116" s="168"/>
      <c r="B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</row>
    <row r="117" spans="1:32" ht="18.75">
      <c r="A117" s="168"/>
      <c r="B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</row>
    <row r="118" spans="1:32" ht="18.75">
      <c r="A118" s="168"/>
      <c r="B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</row>
    <row r="119" spans="1:32" ht="18.75">
      <c r="A119" s="168"/>
      <c r="B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</row>
    <row r="120" spans="1:32" ht="18.75">
      <c r="A120" s="168"/>
      <c r="B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</row>
    <row r="121" spans="1:32" ht="18.75">
      <c r="A121" s="168"/>
      <c r="B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</row>
    <row r="122" spans="1:32" ht="18.75">
      <c r="A122" s="168"/>
      <c r="B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</row>
    <row r="123" spans="1:32" ht="18.75">
      <c r="A123" s="168"/>
      <c r="B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</row>
    <row r="124" spans="1:32" ht="18.75">
      <c r="A124" s="168"/>
      <c r="B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</row>
    <row r="125" spans="1:32" ht="18.75">
      <c r="A125" s="168"/>
      <c r="B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</row>
    <row r="126" spans="1:32" ht="18.75">
      <c r="A126" s="168"/>
      <c r="B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</row>
    <row r="127" spans="1:32" ht="18.75">
      <c r="A127" s="168"/>
      <c r="B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</row>
    <row r="128" spans="1:32" ht="18.75">
      <c r="A128" s="168"/>
      <c r="B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</row>
    <row r="129" spans="1:32" ht="18.75">
      <c r="A129" s="168"/>
      <c r="B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</row>
    <row r="130" spans="1:32" ht="18.75">
      <c r="A130" s="168"/>
      <c r="B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</row>
    <row r="131" spans="1:32" ht="18.75">
      <c r="A131" s="168"/>
      <c r="B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</row>
    <row r="132" spans="1:32" ht="18.75">
      <c r="A132" s="168"/>
      <c r="B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</row>
    <row r="133" spans="1:32" ht="18.75">
      <c r="A133" s="168"/>
      <c r="B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</row>
    <row r="134" spans="1:32" ht="18.75">
      <c r="A134" s="168"/>
      <c r="B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</row>
    <row r="135" spans="1:32" ht="18.75">
      <c r="A135" s="168"/>
      <c r="B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</row>
    <row r="136" spans="1:32" ht="18.75">
      <c r="A136" s="168"/>
      <c r="B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</row>
    <row r="137" spans="1:32" ht="18.75">
      <c r="A137" s="168"/>
      <c r="B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</row>
    <row r="138" spans="1:32" ht="18.75">
      <c r="A138" s="168"/>
      <c r="B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</row>
    <row r="139" spans="1:32" ht="18.75">
      <c r="A139" s="168"/>
      <c r="B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</row>
    <row r="140" spans="1:32" ht="18.75">
      <c r="A140" s="168"/>
      <c r="B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</row>
    <row r="141" spans="1:32" ht="18.75">
      <c r="A141" s="168"/>
      <c r="B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</row>
    <row r="142" spans="1:32" ht="18.75">
      <c r="A142" s="168"/>
      <c r="B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</row>
  </sheetData>
  <mergeCells count="21">
    <mergeCell ref="D45:K45"/>
    <mergeCell ref="O45:V45"/>
    <mergeCell ref="Z10:Z12"/>
    <mergeCell ref="AA10:AA12"/>
    <mergeCell ref="D11:M11"/>
    <mergeCell ref="O11:Y11"/>
    <mergeCell ref="D44:K44"/>
    <mergeCell ref="O44:V44"/>
    <mergeCell ref="G7:J7"/>
    <mergeCell ref="G8:J8"/>
    <mergeCell ref="N8:Y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82677165354330717" right="0.23622047244094491" top="0.55118110236220474" bottom="0.55118110236220474" header="0.31496062992125984" footer="0.31496062992125984"/>
  <pageSetup paperSize="9" scale="6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5"/>
  <sheetViews>
    <sheetView view="pageBreakPreview" zoomScaleNormal="100" zoomScaleSheetLayoutView="100" workbookViewId="0">
      <selection activeCell="N3" sqref="N3"/>
    </sheetView>
  </sheetViews>
  <sheetFormatPr defaultRowHeight="12.75"/>
  <cols>
    <col min="1" max="1" width="3.42578125" customWidth="1"/>
    <col min="2" max="2" width="47.140625" customWidth="1"/>
    <col min="3" max="3" width="43" customWidth="1"/>
    <col min="4" max="4" width="4.42578125" customWidth="1"/>
    <col min="5" max="5" width="3.7109375" customWidth="1"/>
    <col min="6" max="6" width="5.140625" customWidth="1"/>
    <col min="7" max="7" width="5.85546875" customWidth="1"/>
    <col min="8" max="8" width="4.28515625" customWidth="1"/>
    <col min="9" max="9" width="3.28515625" customWidth="1"/>
    <col min="10" max="10" width="3.7109375" customWidth="1"/>
    <col min="11" max="11" width="3" customWidth="1"/>
    <col min="12" max="12" width="4.140625" customWidth="1"/>
    <col min="13" max="13" width="3.7109375" customWidth="1"/>
    <col min="14" max="14" width="10.28515625" customWidth="1"/>
    <col min="15" max="15" width="4.7109375" customWidth="1"/>
    <col min="16" max="16" width="5" customWidth="1"/>
    <col min="17" max="17" width="4.5703125" customWidth="1"/>
    <col min="18" max="18" width="3.42578125" customWidth="1"/>
    <col min="19" max="19" width="3.28515625" customWidth="1"/>
    <col min="20" max="20" width="4.5703125" customWidth="1"/>
    <col min="21" max="21" width="3.7109375" customWidth="1"/>
    <col min="22" max="22" width="4" customWidth="1"/>
    <col min="23" max="23" width="5.42578125" customWidth="1"/>
    <col min="24" max="24" width="3.140625" customWidth="1"/>
    <col min="25" max="25" width="10.28515625" customWidth="1"/>
    <col min="26" max="26" width="5.5703125" customWidth="1"/>
    <col min="27" max="27" width="10.42578125" style="218" customWidth="1"/>
  </cols>
  <sheetData>
    <row r="1" spans="1:27" ht="16.5" customHeight="1">
      <c r="A1" s="4"/>
      <c r="B1" s="304" t="s">
        <v>11</v>
      </c>
      <c r="C1" s="305" t="s">
        <v>51</v>
      </c>
      <c r="F1" s="311" t="s">
        <v>15</v>
      </c>
      <c r="G1" s="499" t="s">
        <v>24</v>
      </c>
      <c r="H1" s="500"/>
      <c r="I1" s="500"/>
      <c r="J1" s="5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39"/>
    </row>
    <row r="2" spans="1:27" ht="16.5" customHeight="1">
      <c r="A2" s="5"/>
      <c r="B2" s="306" t="s">
        <v>12</v>
      </c>
      <c r="C2" s="307" t="s">
        <v>107</v>
      </c>
      <c r="F2" s="312" t="s">
        <v>16</v>
      </c>
      <c r="G2" s="502" t="s">
        <v>30</v>
      </c>
      <c r="H2" s="503"/>
      <c r="I2" s="503"/>
      <c r="J2" s="5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39"/>
    </row>
    <row r="3" spans="1:27" ht="18.75" customHeight="1">
      <c r="A3" s="5"/>
      <c r="B3" s="306" t="s">
        <v>34</v>
      </c>
      <c r="C3" s="308" t="s">
        <v>52</v>
      </c>
      <c r="F3" s="312" t="s">
        <v>22</v>
      </c>
      <c r="G3" s="502" t="s">
        <v>25</v>
      </c>
      <c r="H3" s="503"/>
      <c r="I3" s="503"/>
      <c r="J3" s="5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39"/>
    </row>
    <row r="4" spans="1:27" ht="21.75" customHeight="1">
      <c r="A4" s="5"/>
      <c r="B4" s="306" t="s">
        <v>39</v>
      </c>
      <c r="C4" s="307" t="s">
        <v>49</v>
      </c>
      <c r="F4" s="312" t="s">
        <v>23</v>
      </c>
      <c r="G4" s="502" t="s">
        <v>26</v>
      </c>
      <c r="H4" s="503"/>
      <c r="I4" s="503"/>
      <c r="J4" s="5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39"/>
    </row>
    <row r="5" spans="1:27" ht="16.5" customHeight="1">
      <c r="A5" s="5"/>
      <c r="B5" s="306" t="s">
        <v>40</v>
      </c>
      <c r="C5" s="308" t="s">
        <v>48</v>
      </c>
      <c r="F5" s="312" t="s">
        <v>19</v>
      </c>
      <c r="G5" s="502" t="s">
        <v>27</v>
      </c>
      <c r="H5" s="503"/>
      <c r="I5" s="503"/>
      <c r="J5" s="5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39"/>
    </row>
    <row r="6" spans="1:27" ht="15.75" customHeight="1">
      <c r="A6" s="5"/>
      <c r="B6" s="306" t="s">
        <v>31</v>
      </c>
      <c r="C6" s="308" t="s">
        <v>50</v>
      </c>
      <c r="F6" s="312" t="s">
        <v>20</v>
      </c>
      <c r="G6" s="502" t="s">
        <v>28</v>
      </c>
      <c r="H6" s="503"/>
      <c r="I6" s="503"/>
      <c r="J6" s="5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9"/>
    </row>
    <row r="7" spans="1:27" ht="17.25" customHeight="1">
      <c r="A7" s="5"/>
      <c r="B7" s="306" t="s">
        <v>13</v>
      </c>
      <c r="C7" s="307" t="s">
        <v>47</v>
      </c>
      <c r="F7" s="312" t="s">
        <v>21</v>
      </c>
      <c r="G7" s="502" t="s">
        <v>7</v>
      </c>
      <c r="H7" s="503"/>
      <c r="I7" s="503"/>
      <c r="J7" s="5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9"/>
    </row>
    <row r="8" spans="1:27" ht="23.25" customHeight="1" thickBot="1">
      <c r="A8" s="5"/>
      <c r="B8" s="309" t="s">
        <v>14</v>
      </c>
      <c r="C8" s="310" t="s">
        <v>474</v>
      </c>
      <c r="F8" s="313" t="s">
        <v>33</v>
      </c>
      <c r="G8" s="512" t="s">
        <v>29</v>
      </c>
      <c r="H8" s="513"/>
      <c r="I8" s="513"/>
      <c r="J8" s="5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39"/>
    </row>
    <row r="9" spans="1:27" ht="19.5" thickBot="1">
      <c r="A9" s="5"/>
      <c r="B9" s="6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40"/>
    </row>
    <row r="10" spans="1:27" ht="1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16"/>
      <c r="B11" s="516"/>
      <c r="C11" s="528"/>
      <c r="D11" s="515" t="s">
        <v>53</v>
      </c>
      <c r="E11" s="511"/>
      <c r="F11" s="511"/>
      <c r="G11" s="511"/>
      <c r="H11" s="511"/>
      <c r="I11" s="511"/>
      <c r="J11" s="511"/>
      <c r="K11" s="511"/>
      <c r="L11" s="511"/>
      <c r="M11" s="511"/>
      <c r="N11" s="139"/>
      <c r="O11" s="510" t="s">
        <v>54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09"/>
      <c r="AA11" s="506"/>
    </row>
    <row r="12" spans="1:27" ht="77.25" customHeight="1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40" t="s">
        <v>2</v>
      </c>
      <c r="N12" s="50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40" t="s">
        <v>2</v>
      </c>
      <c r="Y12" s="50" t="s">
        <v>37</v>
      </c>
      <c r="Z12" s="509"/>
      <c r="AA12" s="507"/>
    </row>
    <row r="13" spans="1:27" ht="30.75" customHeight="1">
      <c r="A13" s="143">
        <v>1</v>
      </c>
      <c r="B13" s="241" t="s">
        <v>610</v>
      </c>
      <c r="C13" s="242" t="s">
        <v>108</v>
      </c>
      <c r="D13" s="54">
        <v>15</v>
      </c>
      <c r="E13" s="55">
        <v>15</v>
      </c>
      <c r="F13" s="55"/>
      <c r="G13" s="55"/>
      <c r="H13" s="55"/>
      <c r="I13" s="55"/>
      <c r="J13" s="55"/>
      <c r="K13" s="62"/>
      <c r="L13" s="53">
        <v>30</v>
      </c>
      <c r="M13" s="63">
        <v>2</v>
      </c>
      <c r="N13" s="44" t="s">
        <v>4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37" si="0">SUM(D13:K13)+SUM(O13:V13)</f>
        <v>30</v>
      </c>
      <c r="AA13" s="243">
        <f t="shared" ref="AA13:AA39" si="1">SUM(M13+X13)</f>
        <v>2</v>
      </c>
    </row>
    <row r="14" spans="1:27" ht="15.75" customHeight="1">
      <c r="A14" s="144">
        <v>2</v>
      </c>
      <c r="B14" s="244" t="s">
        <v>110</v>
      </c>
      <c r="C14" s="245" t="s">
        <v>109</v>
      </c>
      <c r="D14" s="30">
        <v>15</v>
      </c>
      <c r="E14" s="85"/>
      <c r="F14" s="31">
        <v>15</v>
      </c>
      <c r="G14" s="31"/>
      <c r="H14" s="31"/>
      <c r="I14" s="31"/>
      <c r="J14" s="31"/>
      <c r="K14" s="37"/>
      <c r="L14" s="44">
        <f t="shared" ref="L14:L37" si="2">SUM(D14:K14)</f>
        <v>30</v>
      </c>
      <c r="M14" s="59">
        <v>3</v>
      </c>
      <c r="N14" s="33" t="s">
        <v>3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38" si="3">SUM(O14:V14)</f>
        <v>0</v>
      </c>
      <c r="X14" s="33">
        <v>0</v>
      </c>
      <c r="Y14" s="44"/>
      <c r="Z14" s="60">
        <f t="shared" si="0"/>
        <v>30</v>
      </c>
      <c r="AA14" s="37">
        <f t="shared" si="1"/>
        <v>3</v>
      </c>
    </row>
    <row r="15" spans="1:27" ht="16.5" customHeight="1">
      <c r="A15" s="144">
        <v>3</v>
      </c>
      <c r="B15" s="244" t="s">
        <v>112</v>
      </c>
      <c r="C15" s="245" t="s">
        <v>111</v>
      </c>
      <c r="D15" s="30">
        <v>10</v>
      </c>
      <c r="E15" s="31"/>
      <c r="F15" s="31">
        <v>20</v>
      </c>
      <c r="G15" s="31"/>
      <c r="H15" s="31"/>
      <c r="I15" s="31"/>
      <c r="J15" s="31"/>
      <c r="K15" s="37"/>
      <c r="L15" s="44">
        <f t="shared" si="2"/>
        <v>30</v>
      </c>
      <c r="M15" s="59">
        <v>2</v>
      </c>
      <c r="N15" s="44" t="s">
        <v>4</v>
      </c>
      <c r="O15" s="41"/>
      <c r="P15" s="42"/>
      <c r="Q15" s="42"/>
      <c r="R15" s="42"/>
      <c r="S15" s="42"/>
      <c r="T15" s="42"/>
      <c r="U15" s="42"/>
      <c r="V15" s="43"/>
      <c r="W15" s="44">
        <f t="shared" si="3"/>
        <v>0</v>
      </c>
      <c r="X15" s="33">
        <v>0</v>
      </c>
      <c r="Y15" s="44"/>
      <c r="Z15" s="60">
        <f t="shared" si="0"/>
        <v>30</v>
      </c>
      <c r="AA15" s="37">
        <f t="shared" si="1"/>
        <v>2</v>
      </c>
    </row>
    <row r="16" spans="1:27" ht="16.5" customHeight="1">
      <c r="A16" s="144">
        <v>4</v>
      </c>
      <c r="B16" s="244" t="s">
        <v>113</v>
      </c>
      <c r="C16" s="245" t="s">
        <v>673</v>
      </c>
      <c r="D16" s="30"/>
      <c r="E16" s="31"/>
      <c r="F16" s="31"/>
      <c r="G16" s="31"/>
      <c r="H16" s="31"/>
      <c r="I16" s="31"/>
      <c r="J16" s="31"/>
      <c r="K16" s="37"/>
      <c r="L16" s="44">
        <f t="shared" si="2"/>
        <v>0</v>
      </c>
      <c r="M16" s="59">
        <v>0</v>
      </c>
      <c r="N16" s="33"/>
      <c r="O16" s="41">
        <v>15</v>
      </c>
      <c r="P16" s="42"/>
      <c r="Q16" s="42"/>
      <c r="R16" s="42"/>
      <c r="S16" s="42"/>
      <c r="T16" s="42"/>
      <c r="U16" s="42"/>
      <c r="V16" s="43"/>
      <c r="W16" s="44">
        <f t="shared" si="3"/>
        <v>15</v>
      </c>
      <c r="X16" s="33">
        <v>1</v>
      </c>
      <c r="Y16" s="44" t="s">
        <v>4</v>
      </c>
      <c r="Z16" s="60">
        <f t="shared" si="0"/>
        <v>15</v>
      </c>
      <c r="AA16" s="37">
        <f t="shared" si="1"/>
        <v>1</v>
      </c>
    </row>
    <row r="17" spans="1:27" ht="27" customHeight="1">
      <c r="A17" s="144">
        <v>5</v>
      </c>
      <c r="B17" s="244" t="s">
        <v>66</v>
      </c>
      <c r="C17" s="245" t="s">
        <v>114</v>
      </c>
      <c r="D17" s="30"/>
      <c r="E17" s="31"/>
      <c r="F17" s="31"/>
      <c r="G17" s="31"/>
      <c r="H17" s="31"/>
      <c r="I17" s="31"/>
      <c r="J17" s="31"/>
      <c r="K17" s="37"/>
      <c r="L17" s="44">
        <f t="shared" si="2"/>
        <v>0</v>
      </c>
      <c r="M17" s="59">
        <v>0</v>
      </c>
      <c r="N17" s="44"/>
      <c r="O17" s="41">
        <v>20</v>
      </c>
      <c r="P17" s="42"/>
      <c r="Q17" s="42">
        <v>40</v>
      </c>
      <c r="R17" s="42"/>
      <c r="S17" s="42"/>
      <c r="T17" s="42"/>
      <c r="U17" s="42"/>
      <c r="V17" s="43"/>
      <c r="W17" s="44">
        <f t="shared" si="3"/>
        <v>60</v>
      </c>
      <c r="X17" s="33">
        <v>5</v>
      </c>
      <c r="Y17" s="33" t="s">
        <v>3</v>
      </c>
      <c r="Z17" s="60">
        <f t="shared" si="0"/>
        <v>60</v>
      </c>
      <c r="AA17" s="37">
        <f t="shared" si="1"/>
        <v>5</v>
      </c>
    </row>
    <row r="18" spans="1:27" ht="15">
      <c r="A18" s="144">
        <v>6</v>
      </c>
      <c r="B18" s="244" t="s">
        <v>116</v>
      </c>
      <c r="C18" s="245" t="s">
        <v>115</v>
      </c>
      <c r="D18" s="30">
        <v>15</v>
      </c>
      <c r="E18" s="31"/>
      <c r="F18" s="31">
        <v>30</v>
      </c>
      <c r="G18" s="31"/>
      <c r="H18" s="31"/>
      <c r="I18" s="31"/>
      <c r="J18" s="31"/>
      <c r="K18" s="37"/>
      <c r="L18" s="44">
        <f t="shared" si="2"/>
        <v>45</v>
      </c>
      <c r="M18" s="59">
        <v>4</v>
      </c>
      <c r="N18" s="33" t="s">
        <v>3</v>
      </c>
      <c r="O18" s="41"/>
      <c r="P18" s="42"/>
      <c r="Q18" s="42"/>
      <c r="R18" s="42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0"/>
        <v>45</v>
      </c>
      <c r="AA18" s="37">
        <f t="shared" si="1"/>
        <v>4</v>
      </c>
    </row>
    <row r="19" spans="1:27" ht="40.15" customHeight="1">
      <c r="A19" s="144">
        <v>7</v>
      </c>
      <c r="B19" s="246" t="s">
        <v>117</v>
      </c>
      <c r="C19" s="245" t="s">
        <v>80</v>
      </c>
      <c r="D19" s="30">
        <v>15</v>
      </c>
      <c r="E19" s="31"/>
      <c r="F19" s="31"/>
      <c r="G19" s="31"/>
      <c r="H19" s="31"/>
      <c r="I19" s="31"/>
      <c r="J19" s="31"/>
      <c r="K19" s="37"/>
      <c r="L19" s="44">
        <f t="shared" si="2"/>
        <v>15</v>
      </c>
      <c r="M19" s="59">
        <v>1</v>
      </c>
      <c r="N19" s="44" t="s">
        <v>4</v>
      </c>
      <c r="O19" s="41"/>
      <c r="P19" s="42"/>
      <c r="Q19" s="43"/>
      <c r="R19" s="42"/>
      <c r="S19" s="41"/>
      <c r="T19" s="42"/>
      <c r="U19" s="42"/>
      <c r="V19" s="43"/>
      <c r="W19" s="44">
        <f t="shared" si="3"/>
        <v>0</v>
      </c>
      <c r="X19" s="33">
        <v>0</v>
      </c>
      <c r="Y19" s="44"/>
      <c r="Z19" s="60">
        <f t="shared" si="0"/>
        <v>15</v>
      </c>
      <c r="AA19" s="37">
        <f t="shared" si="1"/>
        <v>1</v>
      </c>
    </row>
    <row r="20" spans="1:27" ht="15">
      <c r="A20" s="144">
        <v>8</v>
      </c>
      <c r="B20" s="246" t="s">
        <v>118</v>
      </c>
      <c r="C20" s="245" t="s">
        <v>75</v>
      </c>
      <c r="D20" s="30">
        <v>15</v>
      </c>
      <c r="E20" s="31"/>
      <c r="F20" s="31"/>
      <c r="G20" s="31"/>
      <c r="H20" s="31"/>
      <c r="I20" s="31"/>
      <c r="J20" s="31"/>
      <c r="K20" s="37"/>
      <c r="L20" s="44">
        <f t="shared" si="2"/>
        <v>15</v>
      </c>
      <c r="M20" s="59">
        <v>1</v>
      </c>
      <c r="N20" s="44" t="s">
        <v>4</v>
      </c>
      <c r="O20" s="41">
        <v>10</v>
      </c>
      <c r="P20" s="42"/>
      <c r="Q20" s="42">
        <v>20</v>
      </c>
      <c r="R20" s="68"/>
      <c r="S20" s="42"/>
      <c r="T20" s="42"/>
      <c r="U20" s="42"/>
      <c r="V20" s="43"/>
      <c r="W20" s="44">
        <f t="shared" si="3"/>
        <v>30</v>
      </c>
      <c r="X20" s="33">
        <v>3</v>
      </c>
      <c r="Y20" s="44" t="s">
        <v>4</v>
      </c>
      <c r="Z20" s="60">
        <f t="shared" si="0"/>
        <v>45</v>
      </c>
      <c r="AA20" s="37">
        <f t="shared" si="1"/>
        <v>4</v>
      </c>
    </row>
    <row r="21" spans="1:27" ht="43.5">
      <c r="A21" s="144">
        <v>9</v>
      </c>
      <c r="B21" s="244" t="s">
        <v>611</v>
      </c>
      <c r="C21" s="245" t="s">
        <v>43</v>
      </c>
      <c r="D21" s="30"/>
      <c r="E21" s="31"/>
      <c r="F21" s="31"/>
      <c r="G21" s="31"/>
      <c r="H21" s="31"/>
      <c r="I21" s="31"/>
      <c r="J21" s="31"/>
      <c r="K21" s="37"/>
      <c r="L21" s="44">
        <f t="shared" si="2"/>
        <v>0</v>
      </c>
      <c r="M21" s="59">
        <v>0</v>
      </c>
      <c r="N21" s="44"/>
      <c r="O21" s="41">
        <v>10</v>
      </c>
      <c r="P21" s="42"/>
      <c r="Q21" s="42">
        <v>18</v>
      </c>
      <c r="R21" s="68"/>
      <c r="S21" s="42"/>
      <c r="T21" s="42"/>
      <c r="U21" s="42"/>
      <c r="V21" s="43"/>
      <c r="W21" s="44">
        <f t="shared" si="3"/>
        <v>28</v>
      </c>
      <c r="X21" s="33">
        <v>2</v>
      </c>
      <c r="Y21" s="44" t="s">
        <v>4</v>
      </c>
      <c r="Z21" s="60">
        <f t="shared" si="0"/>
        <v>28</v>
      </c>
      <c r="AA21" s="37">
        <f t="shared" si="1"/>
        <v>2</v>
      </c>
    </row>
    <row r="22" spans="1:27" ht="15">
      <c r="A22" s="144">
        <v>10</v>
      </c>
      <c r="B22" s="247" t="s">
        <v>119</v>
      </c>
      <c r="C22" s="245" t="s">
        <v>664</v>
      </c>
      <c r="D22" s="30"/>
      <c r="E22" s="31">
        <v>2</v>
      </c>
      <c r="F22" s="31"/>
      <c r="G22" s="31"/>
      <c r="H22" s="31"/>
      <c r="I22" s="31"/>
      <c r="J22" s="31"/>
      <c r="K22" s="37"/>
      <c r="L22" s="44">
        <f t="shared" si="2"/>
        <v>2</v>
      </c>
      <c r="M22" s="59">
        <v>0</v>
      </c>
      <c r="N22" s="44" t="s">
        <v>86</v>
      </c>
      <c r="O22" s="41"/>
      <c r="P22" s="42"/>
      <c r="Q22" s="42"/>
      <c r="R22" s="42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0"/>
        <v>2</v>
      </c>
      <c r="AA22" s="37">
        <f t="shared" si="1"/>
        <v>0</v>
      </c>
    </row>
    <row r="23" spans="1:27" ht="15">
      <c r="A23" s="144">
        <v>11</v>
      </c>
      <c r="B23" s="244" t="s">
        <v>63</v>
      </c>
      <c r="C23" s="245" t="s">
        <v>62</v>
      </c>
      <c r="D23" s="30">
        <v>10</v>
      </c>
      <c r="E23" s="31"/>
      <c r="F23" s="31">
        <v>20</v>
      </c>
      <c r="G23" s="31"/>
      <c r="H23" s="49"/>
      <c r="I23" s="31"/>
      <c r="J23" s="31"/>
      <c r="K23" s="37"/>
      <c r="L23" s="44">
        <f t="shared" si="2"/>
        <v>30</v>
      </c>
      <c r="M23" s="59">
        <v>2</v>
      </c>
      <c r="N23" s="44" t="s">
        <v>4</v>
      </c>
      <c r="O23" s="41"/>
      <c r="P23" s="42"/>
      <c r="Q23" s="42"/>
      <c r="R23" s="42"/>
      <c r="S23" s="42"/>
      <c r="T23" s="42"/>
      <c r="U23" s="42"/>
      <c r="V23" s="43"/>
      <c r="W23" s="44">
        <f t="shared" si="3"/>
        <v>0</v>
      </c>
      <c r="X23" s="33">
        <v>0</v>
      </c>
      <c r="Y23" s="44"/>
      <c r="Z23" s="60">
        <f t="shared" si="0"/>
        <v>30</v>
      </c>
      <c r="AA23" s="37">
        <f t="shared" si="1"/>
        <v>2</v>
      </c>
    </row>
    <row r="24" spans="1:27" ht="15">
      <c r="A24" s="144">
        <v>12</v>
      </c>
      <c r="B24" s="246" t="s">
        <v>121</v>
      </c>
      <c r="C24" s="245" t="s">
        <v>120</v>
      </c>
      <c r="D24" s="30"/>
      <c r="E24" s="31"/>
      <c r="F24" s="31">
        <v>30</v>
      </c>
      <c r="G24" s="31"/>
      <c r="H24" s="31"/>
      <c r="I24" s="31"/>
      <c r="J24" s="31"/>
      <c r="K24" s="37"/>
      <c r="L24" s="44">
        <f t="shared" si="2"/>
        <v>30</v>
      </c>
      <c r="M24" s="59">
        <v>1</v>
      </c>
      <c r="N24" s="44" t="s">
        <v>4</v>
      </c>
      <c r="O24" s="41"/>
      <c r="P24" s="42"/>
      <c r="Q24" s="42">
        <v>30</v>
      </c>
      <c r="R24" s="42"/>
      <c r="S24" s="42"/>
      <c r="T24" s="42"/>
      <c r="U24" s="42"/>
      <c r="V24" s="43"/>
      <c r="W24" s="44">
        <f t="shared" si="3"/>
        <v>30</v>
      </c>
      <c r="X24" s="33">
        <v>2</v>
      </c>
      <c r="Y24" s="44" t="s">
        <v>4</v>
      </c>
      <c r="Z24" s="60">
        <f t="shared" si="0"/>
        <v>60</v>
      </c>
      <c r="AA24" s="37">
        <f t="shared" si="1"/>
        <v>3</v>
      </c>
    </row>
    <row r="25" spans="1:27" ht="15">
      <c r="A25" s="144">
        <v>13</v>
      </c>
      <c r="B25" s="244" t="s">
        <v>60</v>
      </c>
      <c r="C25" s="245" t="s">
        <v>59</v>
      </c>
      <c r="D25" s="30">
        <v>15</v>
      </c>
      <c r="E25" s="31">
        <v>15</v>
      </c>
      <c r="F25" s="31"/>
      <c r="G25" s="31"/>
      <c r="H25" s="31"/>
      <c r="I25" s="31"/>
      <c r="J25" s="31"/>
      <c r="K25" s="37"/>
      <c r="L25" s="44">
        <f t="shared" si="2"/>
        <v>30</v>
      </c>
      <c r="M25" s="59">
        <v>2</v>
      </c>
      <c r="N25" s="44" t="s">
        <v>4</v>
      </c>
      <c r="O25" s="41">
        <v>15</v>
      </c>
      <c r="P25" s="42">
        <v>15</v>
      </c>
      <c r="Q25" s="42"/>
      <c r="R25" s="42"/>
      <c r="S25" s="42"/>
      <c r="T25" s="42"/>
      <c r="U25" s="42"/>
      <c r="V25" s="43"/>
      <c r="W25" s="44">
        <f t="shared" si="3"/>
        <v>30</v>
      </c>
      <c r="X25" s="33">
        <v>3</v>
      </c>
      <c r="Y25" s="33" t="s">
        <v>3</v>
      </c>
      <c r="Z25" s="60">
        <f t="shared" si="0"/>
        <v>60</v>
      </c>
      <c r="AA25" s="37">
        <f t="shared" si="1"/>
        <v>5</v>
      </c>
    </row>
    <row r="26" spans="1:27" ht="15">
      <c r="A26" s="144">
        <v>14</v>
      </c>
      <c r="B26" s="244" t="s">
        <v>71</v>
      </c>
      <c r="C26" s="245" t="s">
        <v>104</v>
      </c>
      <c r="D26" s="30">
        <v>20</v>
      </c>
      <c r="E26" s="31"/>
      <c r="F26" s="31">
        <v>10</v>
      </c>
      <c r="G26" s="31"/>
      <c r="H26" s="31"/>
      <c r="I26" s="31"/>
      <c r="J26" s="31"/>
      <c r="K26" s="38"/>
      <c r="L26" s="44">
        <f t="shared" si="2"/>
        <v>30</v>
      </c>
      <c r="M26" s="59">
        <v>2</v>
      </c>
      <c r="N26" s="44" t="s">
        <v>4</v>
      </c>
      <c r="O26" s="41"/>
      <c r="P26" s="42"/>
      <c r="Q26" s="42"/>
      <c r="R26" s="42"/>
      <c r="S26" s="42"/>
      <c r="T26" s="42"/>
      <c r="U26" s="42"/>
      <c r="V26" s="43"/>
      <c r="W26" s="44">
        <f t="shared" si="3"/>
        <v>0</v>
      </c>
      <c r="X26" s="33">
        <v>0</v>
      </c>
      <c r="Y26" s="44"/>
      <c r="Z26" s="60">
        <f t="shared" si="0"/>
        <v>30</v>
      </c>
      <c r="AA26" s="37">
        <f t="shared" si="1"/>
        <v>2</v>
      </c>
    </row>
    <row r="27" spans="1:27" ht="15">
      <c r="A27" s="144">
        <v>15</v>
      </c>
      <c r="B27" s="244" t="s">
        <v>122</v>
      </c>
      <c r="C27" s="245" t="s">
        <v>77</v>
      </c>
      <c r="D27" s="30">
        <v>30</v>
      </c>
      <c r="E27" s="31"/>
      <c r="F27" s="31"/>
      <c r="G27" s="34"/>
      <c r="H27" s="31"/>
      <c r="I27" s="31"/>
      <c r="J27" s="31"/>
      <c r="K27" s="37"/>
      <c r="L27" s="44">
        <f t="shared" si="2"/>
        <v>30</v>
      </c>
      <c r="M27" s="59">
        <v>2</v>
      </c>
      <c r="N27" s="44" t="s">
        <v>4</v>
      </c>
      <c r="O27" s="41"/>
      <c r="P27" s="42"/>
      <c r="Q27" s="42"/>
      <c r="R27" s="42"/>
      <c r="S27" s="42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0"/>
        <v>30</v>
      </c>
      <c r="AA27" s="37">
        <f t="shared" si="1"/>
        <v>2</v>
      </c>
    </row>
    <row r="28" spans="1:27" ht="15">
      <c r="A28" s="144">
        <v>16</v>
      </c>
      <c r="B28" s="246" t="s">
        <v>124</v>
      </c>
      <c r="C28" s="245" t="s">
        <v>123</v>
      </c>
      <c r="D28" s="30">
        <v>14</v>
      </c>
      <c r="E28" s="31"/>
      <c r="F28" s="32">
        <v>16</v>
      </c>
      <c r="G28" s="34"/>
      <c r="H28" s="66"/>
      <c r="I28" s="31"/>
      <c r="J28" s="31"/>
      <c r="K28" s="37"/>
      <c r="L28" s="44">
        <f t="shared" si="2"/>
        <v>30</v>
      </c>
      <c r="M28" s="59">
        <v>2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0"/>
        <v>30</v>
      </c>
      <c r="AA28" s="37">
        <f t="shared" si="1"/>
        <v>2</v>
      </c>
    </row>
    <row r="29" spans="1:27" ht="15">
      <c r="A29" s="144">
        <v>17</v>
      </c>
      <c r="B29" s="246" t="s">
        <v>125</v>
      </c>
      <c r="C29" s="245" t="s">
        <v>115</v>
      </c>
      <c r="D29" s="30"/>
      <c r="E29" s="31"/>
      <c r="F29" s="31"/>
      <c r="G29" s="34"/>
      <c r="H29" s="31"/>
      <c r="I29" s="31"/>
      <c r="J29" s="31"/>
      <c r="K29" s="37"/>
      <c r="L29" s="44">
        <f t="shared" si="2"/>
        <v>0</v>
      </c>
      <c r="M29" s="59">
        <v>0</v>
      </c>
      <c r="N29" s="44"/>
      <c r="O29" s="41">
        <v>15</v>
      </c>
      <c r="P29" s="42"/>
      <c r="Q29" s="42">
        <v>15</v>
      </c>
      <c r="R29" s="67"/>
      <c r="S29" s="41"/>
      <c r="T29" s="42"/>
      <c r="U29" s="42"/>
      <c r="V29" s="43"/>
      <c r="W29" s="44">
        <f t="shared" si="3"/>
        <v>30</v>
      </c>
      <c r="X29" s="33">
        <v>2</v>
      </c>
      <c r="Y29" s="44" t="s">
        <v>4</v>
      </c>
      <c r="Z29" s="60">
        <f t="shared" si="0"/>
        <v>30</v>
      </c>
      <c r="AA29" s="37">
        <f t="shared" si="1"/>
        <v>2</v>
      </c>
    </row>
    <row r="30" spans="1:27" ht="29.45" customHeight="1">
      <c r="A30" s="144">
        <v>18</v>
      </c>
      <c r="B30" s="246" t="s">
        <v>612</v>
      </c>
      <c r="C30" s="245" t="s">
        <v>114</v>
      </c>
      <c r="D30" s="30"/>
      <c r="E30" s="31"/>
      <c r="F30" s="32"/>
      <c r="G30" s="34"/>
      <c r="H30" s="66"/>
      <c r="I30" s="31"/>
      <c r="J30" s="31"/>
      <c r="K30" s="37"/>
      <c r="L30" s="44">
        <f t="shared" si="2"/>
        <v>0</v>
      </c>
      <c r="M30" s="59">
        <v>0</v>
      </c>
      <c r="N30" s="44"/>
      <c r="O30" s="41">
        <v>10</v>
      </c>
      <c r="P30" s="42"/>
      <c r="Q30" s="42">
        <v>20</v>
      </c>
      <c r="R30" s="67"/>
      <c r="S30" s="42"/>
      <c r="T30" s="42"/>
      <c r="U30" s="42"/>
      <c r="V30" s="43"/>
      <c r="W30" s="44">
        <f t="shared" si="3"/>
        <v>30</v>
      </c>
      <c r="X30" s="33">
        <v>2</v>
      </c>
      <c r="Y30" s="44" t="s">
        <v>4</v>
      </c>
      <c r="Z30" s="60">
        <f t="shared" si="0"/>
        <v>30</v>
      </c>
      <c r="AA30" s="37">
        <f t="shared" si="1"/>
        <v>2</v>
      </c>
    </row>
    <row r="31" spans="1:27" ht="15">
      <c r="A31" s="144">
        <v>19</v>
      </c>
      <c r="B31" s="246" t="s">
        <v>126</v>
      </c>
      <c r="C31" s="245" t="s">
        <v>102</v>
      </c>
      <c r="D31" s="30"/>
      <c r="E31" s="31"/>
      <c r="F31" s="31"/>
      <c r="G31" s="34"/>
      <c r="H31" s="31"/>
      <c r="I31" s="31"/>
      <c r="J31" s="31"/>
      <c r="K31" s="37"/>
      <c r="L31" s="44">
        <f t="shared" si="2"/>
        <v>0</v>
      </c>
      <c r="M31" s="59">
        <v>0</v>
      </c>
      <c r="N31" s="44"/>
      <c r="O31" s="41">
        <v>15</v>
      </c>
      <c r="P31" s="42"/>
      <c r="Q31" s="42"/>
      <c r="R31" s="67"/>
      <c r="S31" s="42"/>
      <c r="T31" s="42"/>
      <c r="U31" s="42"/>
      <c r="V31" s="43"/>
      <c r="W31" s="44">
        <f t="shared" si="3"/>
        <v>15</v>
      </c>
      <c r="X31" s="33">
        <v>1</v>
      </c>
      <c r="Y31" s="44" t="s">
        <v>4</v>
      </c>
      <c r="Z31" s="60">
        <f t="shared" si="0"/>
        <v>15</v>
      </c>
      <c r="AA31" s="37">
        <f t="shared" si="1"/>
        <v>1</v>
      </c>
    </row>
    <row r="32" spans="1:27" ht="30">
      <c r="A32" s="144">
        <v>20</v>
      </c>
      <c r="B32" s="246" t="s">
        <v>613</v>
      </c>
      <c r="C32" s="245" t="s">
        <v>422</v>
      </c>
      <c r="D32" s="30"/>
      <c r="E32" s="31"/>
      <c r="F32" s="31"/>
      <c r="G32" s="31"/>
      <c r="H32" s="31"/>
      <c r="I32" s="31"/>
      <c r="J32" s="31"/>
      <c r="K32" s="37"/>
      <c r="L32" s="44">
        <f t="shared" si="2"/>
        <v>0</v>
      </c>
      <c r="M32" s="59">
        <v>0</v>
      </c>
      <c r="N32" s="44"/>
      <c r="O32" s="41">
        <v>30</v>
      </c>
      <c r="P32" s="42"/>
      <c r="Q32" s="42">
        <v>15</v>
      </c>
      <c r="R32" s="67"/>
      <c r="S32" s="42"/>
      <c r="T32" s="42"/>
      <c r="U32" s="42"/>
      <c r="V32" s="43"/>
      <c r="W32" s="44">
        <f t="shared" si="3"/>
        <v>45</v>
      </c>
      <c r="X32" s="33">
        <v>4</v>
      </c>
      <c r="Y32" s="33" t="s">
        <v>3</v>
      </c>
      <c r="Z32" s="60">
        <f t="shared" si="0"/>
        <v>45</v>
      </c>
      <c r="AA32" s="37">
        <f t="shared" si="1"/>
        <v>4</v>
      </c>
    </row>
    <row r="33" spans="1:27" ht="15">
      <c r="A33" s="144">
        <v>21</v>
      </c>
      <c r="B33" s="246" t="s">
        <v>72</v>
      </c>
      <c r="C33" s="245" t="s">
        <v>73</v>
      </c>
      <c r="D33" s="30">
        <v>15</v>
      </c>
      <c r="E33" s="31"/>
      <c r="F33" s="31"/>
      <c r="G33" s="31"/>
      <c r="H33" s="31"/>
      <c r="I33" s="31"/>
      <c r="J33" s="31"/>
      <c r="K33" s="37"/>
      <c r="L33" s="44">
        <f t="shared" si="2"/>
        <v>15</v>
      </c>
      <c r="M33" s="59">
        <v>1</v>
      </c>
      <c r="N33" s="44" t="s">
        <v>4</v>
      </c>
      <c r="O33" s="41"/>
      <c r="P33" s="42"/>
      <c r="Q33" s="42"/>
      <c r="R33" s="67"/>
      <c r="S33" s="42"/>
      <c r="T33" s="42"/>
      <c r="U33" s="42"/>
      <c r="V33" s="43"/>
      <c r="W33" s="44">
        <f t="shared" si="3"/>
        <v>0</v>
      </c>
      <c r="X33" s="33">
        <v>0</v>
      </c>
      <c r="Y33" s="44"/>
      <c r="Z33" s="60">
        <f t="shared" si="0"/>
        <v>15</v>
      </c>
      <c r="AA33" s="37">
        <f t="shared" si="1"/>
        <v>1</v>
      </c>
    </row>
    <row r="34" spans="1:27" ht="15">
      <c r="A34" s="144">
        <v>22</v>
      </c>
      <c r="B34" s="244" t="s">
        <v>127</v>
      </c>
      <c r="C34" s="245" t="s">
        <v>82</v>
      </c>
      <c r="D34" s="30"/>
      <c r="E34" s="31">
        <v>4</v>
      </c>
      <c r="F34" s="31"/>
      <c r="G34" s="31"/>
      <c r="H34" s="31"/>
      <c r="I34" s="31"/>
      <c r="J34" s="31"/>
      <c r="K34" s="37"/>
      <c r="L34" s="44">
        <f t="shared" si="2"/>
        <v>4</v>
      </c>
      <c r="M34" s="59">
        <v>0</v>
      </c>
      <c r="N34" s="44" t="s">
        <v>86</v>
      </c>
      <c r="O34" s="41"/>
      <c r="P34" s="42"/>
      <c r="Q34" s="42"/>
      <c r="R34" s="67"/>
      <c r="S34" s="31"/>
      <c r="T34" s="31"/>
      <c r="U34" s="31"/>
      <c r="V34" s="37"/>
      <c r="W34" s="44">
        <f>SUM(O34:V34)</f>
        <v>0</v>
      </c>
      <c r="X34" s="33">
        <v>0</v>
      </c>
      <c r="Y34" s="44"/>
      <c r="Z34" s="60">
        <f t="shared" si="0"/>
        <v>4</v>
      </c>
      <c r="AA34" s="37">
        <f t="shared" si="1"/>
        <v>0</v>
      </c>
    </row>
    <row r="35" spans="1:27" ht="15">
      <c r="A35" s="144">
        <v>23</v>
      </c>
      <c r="B35" s="244" t="s">
        <v>128</v>
      </c>
      <c r="C35" s="245" t="s">
        <v>85</v>
      </c>
      <c r="D35" s="30"/>
      <c r="E35" s="31"/>
      <c r="F35" s="31">
        <v>30</v>
      </c>
      <c r="G35" s="31"/>
      <c r="H35" s="31"/>
      <c r="I35" s="31"/>
      <c r="J35" s="31"/>
      <c r="K35" s="37"/>
      <c r="L35" s="44">
        <f t="shared" si="2"/>
        <v>30</v>
      </c>
      <c r="M35" s="59">
        <v>1</v>
      </c>
      <c r="N35" s="44" t="s">
        <v>4</v>
      </c>
      <c r="O35" s="41"/>
      <c r="P35" s="42"/>
      <c r="Q35" s="42">
        <v>30</v>
      </c>
      <c r="R35" s="67"/>
      <c r="S35" s="31"/>
      <c r="T35" s="31"/>
      <c r="U35" s="31"/>
      <c r="V35" s="37"/>
      <c r="W35" s="44">
        <f>SUM(O35:V35)</f>
        <v>30</v>
      </c>
      <c r="X35" s="33">
        <v>1</v>
      </c>
      <c r="Y35" s="44" t="s">
        <v>4</v>
      </c>
      <c r="Z35" s="60">
        <f t="shared" si="0"/>
        <v>60</v>
      </c>
      <c r="AA35" s="37">
        <f t="shared" si="1"/>
        <v>2</v>
      </c>
    </row>
    <row r="36" spans="1:27" ht="30">
      <c r="A36" s="144">
        <v>24</v>
      </c>
      <c r="B36" s="244" t="s">
        <v>614</v>
      </c>
      <c r="C36" s="245" t="s">
        <v>85</v>
      </c>
      <c r="D36" s="30"/>
      <c r="E36" s="31"/>
      <c r="F36" s="31">
        <v>30</v>
      </c>
      <c r="G36" s="31"/>
      <c r="H36" s="31"/>
      <c r="I36" s="31"/>
      <c r="J36" s="31"/>
      <c r="K36" s="37"/>
      <c r="L36" s="44">
        <f t="shared" si="2"/>
        <v>30</v>
      </c>
      <c r="M36" s="59">
        <v>1</v>
      </c>
      <c r="N36" s="44" t="s">
        <v>4</v>
      </c>
      <c r="O36" s="41"/>
      <c r="P36" s="42"/>
      <c r="Q36" s="42">
        <v>30</v>
      </c>
      <c r="R36" s="67"/>
      <c r="S36" s="42"/>
      <c r="T36" s="42"/>
      <c r="U36" s="42"/>
      <c r="V36" s="43"/>
      <c r="W36" s="44">
        <f t="shared" si="3"/>
        <v>30</v>
      </c>
      <c r="X36" s="33">
        <v>1</v>
      </c>
      <c r="Y36" s="44" t="s">
        <v>4</v>
      </c>
      <c r="Z36" s="60">
        <f t="shared" si="0"/>
        <v>60</v>
      </c>
      <c r="AA36" s="37">
        <f t="shared" si="1"/>
        <v>2</v>
      </c>
    </row>
    <row r="37" spans="1:27" ht="15.75" thickBot="1">
      <c r="A37" s="144">
        <v>25</v>
      </c>
      <c r="B37" s="248" t="s">
        <v>129</v>
      </c>
      <c r="C37" s="1" t="s">
        <v>470</v>
      </c>
      <c r="D37" s="36"/>
      <c r="E37" s="35"/>
      <c r="F37" s="35">
        <v>30</v>
      </c>
      <c r="G37" s="35"/>
      <c r="H37" s="35"/>
      <c r="I37" s="35"/>
      <c r="J37" s="35"/>
      <c r="K37" s="39"/>
      <c r="L37" s="45">
        <f t="shared" si="2"/>
        <v>30</v>
      </c>
      <c r="M37" s="69">
        <v>1</v>
      </c>
      <c r="N37" s="44" t="s">
        <v>4</v>
      </c>
      <c r="O37" s="78"/>
      <c r="P37" s="79"/>
      <c r="Q37" s="79">
        <v>30</v>
      </c>
      <c r="R37" s="79"/>
      <c r="S37" s="79"/>
      <c r="T37" s="79"/>
      <c r="U37" s="79"/>
      <c r="V37" s="80"/>
      <c r="W37" s="45">
        <f t="shared" si="3"/>
        <v>30</v>
      </c>
      <c r="X37" s="70">
        <v>1</v>
      </c>
      <c r="Y37" s="45" t="s">
        <v>4</v>
      </c>
      <c r="Z37" s="71">
        <f t="shared" si="0"/>
        <v>60</v>
      </c>
      <c r="AA37" s="39">
        <f t="shared" si="1"/>
        <v>2</v>
      </c>
    </row>
    <row r="38" spans="1:27" ht="30" customHeight="1" thickBot="1">
      <c r="A38" s="145">
        <v>26</v>
      </c>
      <c r="B38" s="249" t="s">
        <v>615</v>
      </c>
      <c r="C38" s="604" t="s">
        <v>666</v>
      </c>
      <c r="D38" s="93"/>
      <c r="E38" s="94"/>
      <c r="F38" s="94"/>
      <c r="G38" s="94"/>
      <c r="H38" s="94"/>
      <c r="I38" s="94"/>
      <c r="J38" s="94"/>
      <c r="K38" s="95"/>
      <c r="L38" s="96"/>
      <c r="M38" s="152"/>
      <c r="N38" s="99"/>
      <c r="O38" s="153"/>
      <c r="P38" s="97"/>
      <c r="Q38" s="97"/>
      <c r="R38" s="97"/>
      <c r="S38" s="97"/>
      <c r="T38" s="97">
        <v>160</v>
      </c>
      <c r="U38" s="97"/>
      <c r="V38" s="98"/>
      <c r="W38" s="45">
        <f t="shared" si="3"/>
        <v>160</v>
      </c>
      <c r="X38" s="48">
        <v>4</v>
      </c>
      <c r="Y38" s="99" t="s">
        <v>4</v>
      </c>
      <c r="Z38" s="72">
        <f>SUM(D38:K38)+SUM(O38:V38)</f>
        <v>160</v>
      </c>
      <c r="AA38" s="222">
        <f>SUM(M38+X38)</f>
        <v>4</v>
      </c>
    </row>
    <row r="39" spans="1:27" ht="15.75" thickBot="1">
      <c r="A39" s="146"/>
      <c r="B39" s="220" t="s">
        <v>5</v>
      </c>
      <c r="C39" s="250"/>
      <c r="D39" s="48">
        <f t="shared" ref="D39:K39" si="4">SUM(D13:D37)</f>
        <v>189</v>
      </c>
      <c r="E39" s="48">
        <f t="shared" si="4"/>
        <v>36</v>
      </c>
      <c r="F39" s="48">
        <f t="shared" si="4"/>
        <v>231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>SUM(D39:K39)</f>
        <v>456</v>
      </c>
      <c r="M39" s="48">
        <f>SUM(M13:M37)</f>
        <v>28</v>
      </c>
      <c r="N39" s="225"/>
      <c r="O39" s="48">
        <f t="shared" ref="O39:V39" si="5">SUM(O13:O37)</f>
        <v>140</v>
      </c>
      <c r="P39" s="48">
        <f t="shared" si="5"/>
        <v>15</v>
      </c>
      <c r="Q39" s="48">
        <f t="shared" si="5"/>
        <v>248</v>
      </c>
      <c r="R39" s="48">
        <f t="shared" si="5"/>
        <v>0</v>
      </c>
      <c r="S39" s="48">
        <f t="shared" si="5"/>
        <v>0</v>
      </c>
      <c r="T39" s="97">
        <v>160</v>
      </c>
      <c r="U39" s="48">
        <f t="shared" si="5"/>
        <v>0</v>
      </c>
      <c r="V39" s="48">
        <f t="shared" si="5"/>
        <v>0</v>
      </c>
      <c r="W39" s="46">
        <f>SUM(O39:V39)</f>
        <v>563</v>
      </c>
      <c r="X39" s="46">
        <f>SUM(X13:X38)</f>
        <v>32</v>
      </c>
      <c r="Y39" s="46"/>
      <c r="Z39" s="115">
        <f>SUM(Z13:Z38)</f>
        <v>1019</v>
      </c>
      <c r="AA39" s="251">
        <f t="shared" si="1"/>
        <v>60</v>
      </c>
    </row>
    <row r="40" spans="1:27" ht="15.75" thickBot="1">
      <c r="A40" s="147"/>
      <c r="B40" s="252" t="s">
        <v>1</v>
      </c>
      <c r="C40" s="253"/>
      <c r="D40" s="519">
        <f>SUM(D39:K39)</f>
        <v>456</v>
      </c>
      <c r="E40" s="520"/>
      <c r="F40" s="520"/>
      <c r="G40" s="520"/>
      <c r="H40" s="520"/>
      <c r="I40" s="520"/>
      <c r="J40" s="520"/>
      <c r="K40" s="521"/>
      <c r="L40" s="224"/>
      <c r="M40" s="148"/>
      <c r="N40" s="223"/>
      <c r="O40" s="522">
        <f>SUM(O39:V39)</f>
        <v>563</v>
      </c>
      <c r="P40" s="520"/>
      <c r="Q40" s="520"/>
      <c r="R40" s="520"/>
      <c r="S40" s="520"/>
      <c r="T40" s="520"/>
      <c r="U40" s="520"/>
      <c r="V40" s="523"/>
      <c r="W40" s="224"/>
      <c r="X40" s="224"/>
      <c r="Y40" s="148"/>
      <c r="Z40" s="58">
        <f>SUM(D40:K40)+SUM(O40:V40)</f>
        <v>1019</v>
      </c>
      <c r="AA40" s="62"/>
    </row>
    <row r="41" spans="1:27" ht="15.75" thickBot="1">
      <c r="A41" s="146"/>
      <c r="B41" s="220" t="s">
        <v>36</v>
      </c>
      <c r="C41" s="250"/>
      <c r="D41" s="524">
        <f>D40-K39</f>
        <v>456</v>
      </c>
      <c r="E41" s="525"/>
      <c r="F41" s="525"/>
      <c r="G41" s="525"/>
      <c r="H41" s="525"/>
      <c r="I41" s="525"/>
      <c r="J41" s="525"/>
      <c r="K41" s="526"/>
      <c r="L41" s="48"/>
      <c r="M41" s="48"/>
      <c r="N41" s="48"/>
      <c r="O41" s="524">
        <f>O40-V39</f>
        <v>563</v>
      </c>
      <c r="P41" s="525"/>
      <c r="Q41" s="525"/>
      <c r="R41" s="525"/>
      <c r="S41" s="525"/>
      <c r="T41" s="525"/>
      <c r="U41" s="525"/>
      <c r="V41" s="526"/>
      <c r="W41" s="48"/>
      <c r="X41" s="48"/>
      <c r="Y41" s="48"/>
      <c r="Z41" s="72">
        <f>SUM(D41:K41)+SUM(O41:V41)</f>
        <v>1019</v>
      </c>
      <c r="AA41" s="221"/>
    </row>
    <row r="42" spans="1:27" ht="15">
      <c r="A42" s="1"/>
      <c r="B42" s="151" t="s">
        <v>6</v>
      </c>
      <c r="C42" s="15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/>
      <c r="B43" s="1"/>
      <c r="C43" s="27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</row>
    <row r="45" spans="1:27" ht="15">
      <c r="M45" s="1" t="s">
        <v>41</v>
      </c>
    </row>
  </sheetData>
  <mergeCells count="20">
    <mergeCell ref="A10:A12"/>
    <mergeCell ref="D10:Y10"/>
    <mergeCell ref="D40:K40"/>
    <mergeCell ref="O40:V40"/>
    <mergeCell ref="D41:K41"/>
    <mergeCell ref="O41:V41"/>
    <mergeCell ref="B10:B12"/>
    <mergeCell ref="C10:C12"/>
    <mergeCell ref="G1:J1"/>
    <mergeCell ref="G2:J2"/>
    <mergeCell ref="G3:J3"/>
    <mergeCell ref="G4:J4"/>
    <mergeCell ref="AA10:AA12"/>
    <mergeCell ref="Z10:Z12"/>
    <mergeCell ref="O11:Y11"/>
    <mergeCell ref="G5:J5"/>
    <mergeCell ref="G6:J6"/>
    <mergeCell ref="G7:J7"/>
    <mergeCell ref="G8:J8"/>
    <mergeCell ref="D11:M11"/>
  </mergeCells>
  <phoneticPr fontId="37" type="noConversion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56" orientation="landscape" r:id="rId1"/>
  <ignoredErrors>
    <ignoredError sqref="Z39 L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7"/>
  <sheetViews>
    <sheetView view="pageBreakPreview" topLeftCell="A49" zoomScaleNormal="100" zoomScaleSheetLayoutView="100" workbookViewId="0">
      <selection activeCell="C52" sqref="C52"/>
    </sheetView>
  </sheetViews>
  <sheetFormatPr defaultRowHeight="12.75"/>
  <cols>
    <col min="1" max="1" width="3.5703125" customWidth="1"/>
    <col min="2" max="2" width="39.42578125" customWidth="1"/>
    <col min="3" max="3" width="37.28515625" customWidth="1"/>
    <col min="4" max="4" width="4.7109375" customWidth="1"/>
    <col min="5" max="5" width="2.85546875" customWidth="1"/>
    <col min="6" max="6" width="7" customWidth="1"/>
    <col min="7" max="7" width="3.5703125" customWidth="1"/>
    <col min="8" max="8" width="3.42578125" customWidth="1"/>
    <col min="9" max="9" width="3.28515625" customWidth="1"/>
    <col min="10" max="10" width="8.85546875" customWidth="1"/>
    <col min="11" max="11" width="3.140625" customWidth="1"/>
    <col min="12" max="12" width="4.140625" customWidth="1"/>
    <col min="13" max="13" width="4.5703125" customWidth="1"/>
    <col min="14" max="14" width="10.7109375" customWidth="1"/>
    <col min="15" max="15" width="4.140625" customWidth="1"/>
    <col min="16" max="16" width="3.5703125" customWidth="1"/>
    <col min="17" max="17" width="4.5703125" customWidth="1"/>
    <col min="18" max="19" width="2.85546875" customWidth="1"/>
    <col min="20" max="20" width="4.42578125" customWidth="1"/>
    <col min="21" max="21" width="2.85546875" customWidth="1"/>
    <col min="22" max="22" width="3" customWidth="1"/>
    <col min="23" max="23" width="5.28515625" customWidth="1"/>
    <col min="24" max="24" width="3.140625" customWidth="1"/>
    <col min="25" max="25" width="10.5703125" customWidth="1"/>
    <col min="26" max="26" width="5.42578125" customWidth="1"/>
    <col min="27" max="27" width="3.140625" style="218" customWidth="1"/>
  </cols>
  <sheetData>
    <row r="1" spans="1:27" ht="18" customHeight="1">
      <c r="A1" s="4"/>
      <c r="B1" s="263" t="s">
        <v>11</v>
      </c>
      <c r="C1" s="232" t="s">
        <v>51</v>
      </c>
      <c r="D1" s="264"/>
      <c r="E1" s="264"/>
      <c r="F1" s="265" t="s">
        <v>15</v>
      </c>
      <c r="G1" s="533" t="s">
        <v>24</v>
      </c>
      <c r="H1" s="534"/>
      <c r="I1" s="534"/>
      <c r="J1" s="53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39"/>
    </row>
    <row r="2" spans="1:27" ht="15.75" customHeight="1">
      <c r="A2" s="5"/>
      <c r="B2" s="266" t="s">
        <v>12</v>
      </c>
      <c r="C2" s="233" t="s">
        <v>107</v>
      </c>
      <c r="D2" s="264"/>
      <c r="E2" s="264"/>
      <c r="F2" s="267" t="s">
        <v>16</v>
      </c>
      <c r="G2" s="530" t="s">
        <v>30</v>
      </c>
      <c r="H2" s="531"/>
      <c r="I2" s="531"/>
      <c r="J2" s="53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39"/>
    </row>
    <row r="3" spans="1:27" ht="16.5" customHeight="1">
      <c r="A3" s="5"/>
      <c r="B3" s="266" t="s">
        <v>34</v>
      </c>
      <c r="C3" s="234" t="s">
        <v>52</v>
      </c>
      <c r="D3" s="264"/>
      <c r="E3" s="264"/>
      <c r="F3" s="267" t="s">
        <v>22</v>
      </c>
      <c r="G3" s="530" t="s">
        <v>25</v>
      </c>
      <c r="H3" s="531"/>
      <c r="I3" s="531"/>
      <c r="J3" s="53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39"/>
    </row>
    <row r="4" spans="1:27" ht="19.5" customHeight="1">
      <c r="A4" s="5"/>
      <c r="B4" s="266" t="s">
        <v>39</v>
      </c>
      <c r="C4" s="233" t="s">
        <v>49</v>
      </c>
      <c r="D4" s="264"/>
      <c r="E4" s="264"/>
      <c r="F4" s="267" t="s">
        <v>23</v>
      </c>
      <c r="G4" s="530" t="s">
        <v>26</v>
      </c>
      <c r="H4" s="531"/>
      <c r="I4" s="531"/>
      <c r="J4" s="53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39"/>
    </row>
    <row r="5" spans="1:27" ht="16.5" customHeight="1">
      <c r="A5" s="5"/>
      <c r="B5" s="266" t="s">
        <v>40</v>
      </c>
      <c r="C5" s="234" t="s">
        <v>48</v>
      </c>
      <c r="D5" s="264"/>
      <c r="E5" s="264"/>
      <c r="F5" s="267" t="s">
        <v>19</v>
      </c>
      <c r="G5" s="530" t="s">
        <v>27</v>
      </c>
      <c r="H5" s="531"/>
      <c r="I5" s="531"/>
      <c r="J5" s="53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39"/>
    </row>
    <row r="6" spans="1:27" ht="17.25" customHeight="1">
      <c r="A6" s="5"/>
      <c r="B6" s="266" t="s">
        <v>31</v>
      </c>
      <c r="C6" s="234" t="s">
        <v>50</v>
      </c>
      <c r="D6" s="264"/>
      <c r="E6" s="264"/>
      <c r="F6" s="267" t="s">
        <v>20</v>
      </c>
      <c r="G6" s="530" t="s">
        <v>28</v>
      </c>
      <c r="H6" s="531"/>
      <c r="I6" s="531"/>
      <c r="J6" s="53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9"/>
    </row>
    <row r="7" spans="1:27" ht="17.25" customHeight="1">
      <c r="A7" s="5"/>
      <c r="B7" s="266" t="s">
        <v>13</v>
      </c>
      <c r="C7" s="233" t="s">
        <v>87</v>
      </c>
      <c r="D7" s="264"/>
      <c r="E7" s="264"/>
      <c r="F7" s="267" t="s">
        <v>21</v>
      </c>
      <c r="G7" s="530" t="s">
        <v>7</v>
      </c>
      <c r="H7" s="531"/>
      <c r="I7" s="531"/>
      <c r="J7" s="53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9"/>
    </row>
    <row r="8" spans="1:27" ht="17.25" customHeight="1" thickBot="1">
      <c r="A8" s="5"/>
      <c r="B8" s="268" t="s">
        <v>14</v>
      </c>
      <c r="C8" s="235" t="s">
        <v>474</v>
      </c>
      <c r="D8" s="264"/>
      <c r="E8" s="264"/>
      <c r="F8" s="269" t="s">
        <v>33</v>
      </c>
      <c r="G8" s="536" t="s">
        <v>29</v>
      </c>
      <c r="H8" s="537"/>
      <c r="I8" s="537"/>
      <c r="J8" s="53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39"/>
    </row>
    <row r="9" spans="1:27" ht="19.5" thickBot="1">
      <c r="A9" s="5"/>
      <c r="B9" s="6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40"/>
    </row>
    <row r="10" spans="1:27" ht="1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16"/>
      <c r="B11" s="516"/>
      <c r="C11" s="528"/>
      <c r="D11" s="515" t="s">
        <v>88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21"/>
      <c r="O11" s="510" t="s">
        <v>89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5" customHeight="1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0" t="s">
        <v>32</v>
      </c>
      <c r="M12" s="159" t="s">
        <v>2</v>
      </c>
      <c r="N12" s="21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19" t="s">
        <v>37</v>
      </c>
      <c r="Z12" s="539"/>
      <c r="AA12" s="541"/>
    </row>
    <row r="13" spans="1:27" ht="18.75" customHeight="1">
      <c r="A13" s="143">
        <v>1</v>
      </c>
      <c r="B13" s="254" t="s">
        <v>616</v>
      </c>
      <c r="C13" s="242" t="s">
        <v>130</v>
      </c>
      <c r="D13" s="54">
        <v>10</v>
      </c>
      <c r="E13" s="55"/>
      <c r="F13" s="55">
        <v>30</v>
      </c>
      <c r="G13" s="55"/>
      <c r="H13" s="55"/>
      <c r="I13" s="55"/>
      <c r="J13" s="55"/>
      <c r="K13" s="62"/>
      <c r="L13" s="84">
        <f t="shared" ref="L13:L32" si="0">SUM(D13:K13)</f>
        <v>40</v>
      </c>
      <c r="M13" s="63">
        <v>3</v>
      </c>
      <c r="N13" s="44" t="s">
        <v>4</v>
      </c>
      <c r="O13" s="54">
        <v>10</v>
      </c>
      <c r="P13" s="55"/>
      <c r="Q13" s="55">
        <v>10</v>
      </c>
      <c r="R13" s="56"/>
      <c r="S13" s="56"/>
      <c r="T13" s="56"/>
      <c r="U13" s="56"/>
      <c r="V13" s="57"/>
      <c r="W13" s="53">
        <v>30</v>
      </c>
      <c r="X13" s="64">
        <v>2</v>
      </c>
      <c r="Y13" s="33" t="s">
        <v>3</v>
      </c>
      <c r="Z13" s="58">
        <f t="shared" ref="Z13:Z32" si="1">SUM(D13:K13)+SUM(O13:V13)</f>
        <v>60</v>
      </c>
      <c r="AA13" s="243">
        <f t="shared" ref="AA13:AA35" si="2">SUM(M13+X13)</f>
        <v>5</v>
      </c>
    </row>
    <row r="14" spans="1:27" ht="30">
      <c r="A14" s="144">
        <v>2</v>
      </c>
      <c r="B14" s="246" t="s">
        <v>617</v>
      </c>
      <c r="C14" s="245" t="s">
        <v>131</v>
      </c>
      <c r="D14" s="30">
        <v>30</v>
      </c>
      <c r="E14" s="85"/>
      <c r="F14" s="31"/>
      <c r="G14" s="31"/>
      <c r="H14" s="31"/>
      <c r="I14" s="31"/>
      <c r="J14" s="31"/>
      <c r="K14" s="37"/>
      <c r="L14" s="44">
        <f t="shared" si="0"/>
        <v>30</v>
      </c>
      <c r="M14" s="59">
        <v>3</v>
      </c>
      <c r="N14" s="33" t="s">
        <v>3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32" si="3">SUM(O14:V14)</f>
        <v>0</v>
      </c>
      <c r="X14" s="33">
        <v>0</v>
      </c>
      <c r="Y14" s="44"/>
      <c r="Z14" s="60">
        <f t="shared" si="1"/>
        <v>30</v>
      </c>
      <c r="AA14" s="37">
        <f t="shared" si="2"/>
        <v>3</v>
      </c>
    </row>
    <row r="15" spans="1:27" ht="15">
      <c r="A15" s="144">
        <v>3</v>
      </c>
      <c r="B15" s="246" t="s">
        <v>133</v>
      </c>
      <c r="C15" s="245" t="s">
        <v>132</v>
      </c>
      <c r="D15" s="30"/>
      <c r="E15" s="85"/>
      <c r="F15" s="31"/>
      <c r="G15" s="31"/>
      <c r="H15" s="31"/>
      <c r="I15" s="31"/>
      <c r="J15" s="31"/>
      <c r="K15" s="37"/>
      <c r="L15" s="44">
        <f t="shared" si="0"/>
        <v>0</v>
      </c>
      <c r="M15" s="59">
        <v>0</v>
      </c>
      <c r="N15" s="44"/>
      <c r="O15" s="41">
        <v>15</v>
      </c>
      <c r="P15" s="42"/>
      <c r="Q15" s="42">
        <v>15</v>
      </c>
      <c r="R15" s="41"/>
      <c r="S15" s="42"/>
      <c r="T15" s="42"/>
      <c r="U15" s="42"/>
      <c r="V15" s="43"/>
      <c r="W15" s="44">
        <f t="shared" si="3"/>
        <v>30</v>
      </c>
      <c r="X15" s="33">
        <v>2</v>
      </c>
      <c r="Y15" s="44" t="s">
        <v>4</v>
      </c>
      <c r="Z15" s="60">
        <f t="shared" si="1"/>
        <v>30</v>
      </c>
      <c r="AA15" s="37">
        <f t="shared" si="2"/>
        <v>2</v>
      </c>
    </row>
    <row r="16" spans="1:27" ht="30">
      <c r="A16" s="144">
        <v>4</v>
      </c>
      <c r="B16" s="246" t="s">
        <v>99</v>
      </c>
      <c r="C16" s="245" t="s">
        <v>59</v>
      </c>
      <c r="D16" s="30">
        <v>30</v>
      </c>
      <c r="E16" s="85"/>
      <c r="F16" s="31"/>
      <c r="G16" s="31"/>
      <c r="H16" s="31"/>
      <c r="I16" s="31"/>
      <c r="J16" s="31"/>
      <c r="K16" s="37"/>
      <c r="L16" s="44">
        <f t="shared" si="0"/>
        <v>30</v>
      </c>
      <c r="M16" s="59">
        <v>2</v>
      </c>
      <c r="N16" s="44" t="s">
        <v>4</v>
      </c>
      <c r="O16" s="41"/>
      <c r="P16" s="42"/>
      <c r="Q16" s="42"/>
      <c r="R16" s="41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1"/>
        <v>30</v>
      </c>
      <c r="AA16" s="37">
        <f t="shared" si="2"/>
        <v>2</v>
      </c>
    </row>
    <row r="17" spans="1:27" ht="15">
      <c r="A17" s="144">
        <v>5</v>
      </c>
      <c r="B17" s="246" t="s">
        <v>69</v>
      </c>
      <c r="C17" s="245" t="s">
        <v>70</v>
      </c>
      <c r="D17" s="30">
        <v>15</v>
      </c>
      <c r="E17" s="85"/>
      <c r="F17" s="31">
        <v>15</v>
      </c>
      <c r="G17" s="31"/>
      <c r="H17" s="31"/>
      <c r="I17" s="31"/>
      <c r="J17" s="31"/>
      <c r="K17" s="37"/>
      <c r="L17" s="44">
        <f t="shared" si="0"/>
        <v>30</v>
      </c>
      <c r="M17" s="59">
        <v>2</v>
      </c>
      <c r="N17" s="44" t="s">
        <v>4</v>
      </c>
      <c r="O17" s="41"/>
      <c r="P17" s="42"/>
      <c r="Q17" s="42"/>
      <c r="R17" s="41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1"/>
        <v>30</v>
      </c>
      <c r="AA17" s="37">
        <f t="shared" si="2"/>
        <v>2</v>
      </c>
    </row>
    <row r="18" spans="1:27" ht="30">
      <c r="A18" s="144">
        <v>6</v>
      </c>
      <c r="B18" s="244" t="s">
        <v>135</v>
      </c>
      <c r="C18" s="245" t="s">
        <v>134</v>
      </c>
      <c r="D18" s="31"/>
      <c r="E18" s="31"/>
      <c r="F18" s="31"/>
      <c r="G18" s="31"/>
      <c r="H18" s="31"/>
      <c r="I18" s="31"/>
      <c r="J18" s="31"/>
      <c r="K18" s="37"/>
      <c r="L18" s="44">
        <f t="shared" si="0"/>
        <v>0</v>
      </c>
      <c r="M18" s="59">
        <v>0</v>
      </c>
      <c r="N18" s="44"/>
      <c r="O18" s="41">
        <v>20</v>
      </c>
      <c r="P18" s="42"/>
      <c r="Q18" s="42">
        <v>10</v>
      </c>
      <c r="R18" s="41"/>
      <c r="S18" s="42"/>
      <c r="T18" s="42"/>
      <c r="U18" s="42"/>
      <c r="V18" s="43"/>
      <c r="W18" s="44">
        <f t="shared" si="3"/>
        <v>30</v>
      </c>
      <c r="X18" s="33">
        <v>2</v>
      </c>
      <c r="Y18" s="44" t="s">
        <v>4</v>
      </c>
      <c r="Z18" s="60">
        <f t="shared" si="1"/>
        <v>30</v>
      </c>
      <c r="AA18" s="37">
        <f t="shared" si="2"/>
        <v>2</v>
      </c>
    </row>
    <row r="19" spans="1:27" ht="30">
      <c r="A19" s="144">
        <v>7</v>
      </c>
      <c r="B19" s="244" t="s">
        <v>97</v>
      </c>
      <c r="C19" s="245" t="s">
        <v>136</v>
      </c>
      <c r="D19" s="30">
        <v>15</v>
      </c>
      <c r="E19" s="85"/>
      <c r="F19" s="31">
        <v>15</v>
      </c>
      <c r="G19" s="31"/>
      <c r="H19" s="31"/>
      <c r="I19" s="31"/>
      <c r="J19" s="31"/>
      <c r="K19" s="37"/>
      <c r="L19" s="44">
        <f t="shared" si="0"/>
        <v>30</v>
      </c>
      <c r="M19" s="59">
        <v>2</v>
      </c>
      <c r="N19" s="44" t="s">
        <v>4</v>
      </c>
      <c r="O19" s="41">
        <v>15</v>
      </c>
      <c r="P19" s="42"/>
      <c r="Q19" s="42">
        <v>15</v>
      </c>
      <c r="R19" s="41"/>
      <c r="S19" s="41"/>
      <c r="T19" s="42"/>
      <c r="U19" s="42"/>
      <c r="V19" s="43"/>
      <c r="W19" s="44">
        <f t="shared" si="3"/>
        <v>30</v>
      </c>
      <c r="X19" s="33">
        <v>2</v>
      </c>
      <c r="Y19" s="33" t="s">
        <v>3</v>
      </c>
      <c r="Z19" s="60">
        <f t="shared" si="1"/>
        <v>60</v>
      </c>
      <c r="AA19" s="37">
        <f t="shared" si="2"/>
        <v>4</v>
      </c>
    </row>
    <row r="20" spans="1:27" ht="30">
      <c r="A20" s="144">
        <v>8</v>
      </c>
      <c r="B20" s="244" t="s">
        <v>137</v>
      </c>
      <c r="C20" s="245" t="s">
        <v>673</v>
      </c>
      <c r="D20" s="30">
        <v>15</v>
      </c>
      <c r="E20" s="85">
        <v>15</v>
      </c>
      <c r="F20" s="31"/>
      <c r="G20" s="31"/>
      <c r="H20" s="31"/>
      <c r="I20" s="31"/>
      <c r="J20" s="31"/>
      <c r="K20" s="37"/>
      <c r="L20" s="44">
        <f t="shared" si="0"/>
        <v>30</v>
      </c>
      <c r="M20" s="59">
        <v>2</v>
      </c>
      <c r="N20" s="44" t="s">
        <v>4</v>
      </c>
      <c r="O20" s="41">
        <v>15</v>
      </c>
      <c r="P20" s="42">
        <v>15</v>
      </c>
      <c r="Q20" s="42"/>
      <c r="R20" s="41"/>
      <c r="S20" s="42"/>
      <c r="T20" s="42"/>
      <c r="U20" s="42"/>
      <c r="V20" s="43"/>
      <c r="W20" s="44">
        <f t="shared" si="3"/>
        <v>30</v>
      </c>
      <c r="X20" s="33">
        <v>2</v>
      </c>
      <c r="Y20" s="33" t="s">
        <v>3</v>
      </c>
      <c r="Z20" s="60">
        <f t="shared" si="1"/>
        <v>60</v>
      </c>
      <c r="AA20" s="37">
        <f t="shared" si="2"/>
        <v>4</v>
      </c>
    </row>
    <row r="21" spans="1:27" ht="29.25">
      <c r="A21" s="144">
        <v>9</v>
      </c>
      <c r="B21" s="244" t="s">
        <v>138</v>
      </c>
      <c r="C21" s="245" t="s">
        <v>104</v>
      </c>
      <c r="D21" s="30">
        <v>20</v>
      </c>
      <c r="E21" s="85"/>
      <c r="F21" s="31">
        <v>10</v>
      </c>
      <c r="G21" s="31"/>
      <c r="H21" s="31"/>
      <c r="I21" s="31"/>
      <c r="J21" s="31"/>
      <c r="K21" s="37"/>
      <c r="L21" s="44">
        <f t="shared" si="0"/>
        <v>30</v>
      </c>
      <c r="M21" s="59">
        <v>2</v>
      </c>
      <c r="N21" s="44" t="s">
        <v>4</v>
      </c>
      <c r="O21" s="41"/>
      <c r="P21" s="42"/>
      <c r="Q21" s="42"/>
      <c r="R21" s="41"/>
      <c r="S21" s="42"/>
      <c r="T21" s="42"/>
      <c r="U21" s="42"/>
      <c r="V21" s="43"/>
      <c r="W21" s="44">
        <f t="shared" si="3"/>
        <v>0</v>
      </c>
      <c r="X21" s="33">
        <v>0</v>
      </c>
      <c r="Y21" s="44"/>
      <c r="Z21" s="60">
        <f t="shared" si="1"/>
        <v>30</v>
      </c>
      <c r="AA21" s="37">
        <f t="shared" si="2"/>
        <v>2</v>
      </c>
    </row>
    <row r="22" spans="1:27" ht="15">
      <c r="A22" s="144">
        <v>10</v>
      </c>
      <c r="B22" s="244" t="s">
        <v>140</v>
      </c>
      <c r="C22" s="245" t="s">
        <v>139</v>
      </c>
      <c r="D22" s="30"/>
      <c r="E22" s="85"/>
      <c r="F22" s="31"/>
      <c r="G22" s="31"/>
      <c r="H22" s="31"/>
      <c r="I22" s="31"/>
      <c r="J22" s="31"/>
      <c r="K22" s="37"/>
      <c r="L22" s="44">
        <f t="shared" si="0"/>
        <v>0</v>
      </c>
      <c r="M22" s="59">
        <v>0</v>
      </c>
      <c r="N22" s="44"/>
      <c r="O22" s="41">
        <v>15</v>
      </c>
      <c r="P22" s="42"/>
      <c r="Q22" s="42">
        <v>30</v>
      </c>
      <c r="R22" s="41"/>
      <c r="S22" s="42"/>
      <c r="T22" s="42"/>
      <c r="U22" s="42"/>
      <c r="V22" s="43"/>
      <c r="W22" s="44">
        <f t="shared" si="3"/>
        <v>45</v>
      </c>
      <c r="X22" s="33">
        <v>3</v>
      </c>
      <c r="Y22" s="33" t="s">
        <v>3</v>
      </c>
      <c r="Z22" s="60">
        <f t="shared" si="1"/>
        <v>45</v>
      </c>
      <c r="AA22" s="37">
        <f t="shared" si="2"/>
        <v>3</v>
      </c>
    </row>
    <row r="23" spans="1:27" ht="29.25">
      <c r="A23" s="144">
        <v>11</v>
      </c>
      <c r="B23" s="244" t="s">
        <v>618</v>
      </c>
      <c r="C23" s="245" t="s">
        <v>93</v>
      </c>
      <c r="D23" s="30">
        <v>15</v>
      </c>
      <c r="E23" s="85"/>
      <c r="F23" s="31">
        <v>15</v>
      </c>
      <c r="G23" s="31"/>
      <c r="H23" s="31"/>
      <c r="I23" s="31"/>
      <c r="J23" s="31"/>
      <c r="K23" s="37"/>
      <c r="L23" s="44">
        <f t="shared" si="0"/>
        <v>30</v>
      </c>
      <c r="M23" s="59">
        <v>2</v>
      </c>
      <c r="N23" s="44" t="s">
        <v>4</v>
      </c>
      <c r="O23" s="41"/>
      <c r="P23" s="42"/>
      <c r="Q23" s="42"/>
      <c r="R23" s="41"/>
      <c r="S23" s="42"/>
      <c r="T23" s="42"/>
      <c r="U23" s="42"/>
      <c r="V23" s="43"/>
      <c r="W23" s="44">
        <f t="shared" si="3"/>
        <v>0</v>
      </c>
      <c r="X23" s="33">
        <v>0</v>
      </c>
      <c r="Y23" s="44"/>
      <c r="Z23" s="60">
        <f t="shared" si="1"/>
        <v>30</v>
      </c>
      <c r="AA23" s="37">
        <f t="shared" si="2"/>
        <v>2</v>
      </c>
    </row>
    <row r="24" spans="1:27" ht="29.25" customHeight="1">
      <c r="A24" s="144">
        <v>12</v>
      </c>
      <c r="B24" s="246" t="s">
        <v>141</v>
      </c>
      <c r="C24" s="245" t="s">
        <v>134</v>
      </c>
      <c r="D24" s="30">
        <v>20</v>
      </c>
      <c r="E24" s="85"/>
      <c r="F24" s="31">
        <v>10</v>
      </c>
      <c r="G24" s="31"/>
      <c r="H24" s="31"/>
      <c r="I24" s="31"/>
      <c r="J24" s="31"/>
      <c r="K24" s="37"/>
      <c r="L24" s="44">
        <f t="shared" si="0"/>
        <v>30</v>
      </c>
      <c r="M24" s="59">
        <v>2</v>
      </c>
      <c r="N24" s="44" t="s">
        <v>4</v>
      </c>
      <c r="O24" s="41"/>
      <c r="P24" s="42"/>
      <c r="Q24" s="42"/>
      <c r="R24" s="41"/>
      <c r="S24" s="42"/>
      <c r="T24" s="42"/>
      <c r="U24" s="42"/>
      <c r="V24" s="43"/>
      <c r="W24" s="44">
        <f t="shared" si="3"/>
        <v>0</v>
      </c>
      <c r="X24" s="33">
        <v>0</v>
      </c>
      <c r="Y24" s="44"/>
      <c r="Z24" s="60">
        <f t="shared" si="1"/>
        <v>30</v>
      </c>
      <c r="AA24" s="37">
        <f t="shared" si="2"/>
        <v>2</v>
      </c>
    </row>
    <row r="25" spans="1:27" ht="30">
      <c r="A25" s="144">
        <v>13</v>
      </c>
      <c r="B25" s="244" t="s">
        <v>142</v>
      </c>
      <c r="C25" s="245" t="s">
        <v>134</v>
      </c>
      <c r="D25" s="30">
        <v>20</v>
      </c>
      <c r="E25" s="85"/>
      <c r="F25" s="31">
        <v>10</v>
      </c>
      <c r="G25" s="31"/>
      <c r="H25" s="31"/>
      <c r="I25" s="31"/>
      <c r="J25" s="31"/>
      <c r="K25" s="37"/>
      <c r="L25" s="44">
        <f t="shared" si="0"/>
        <v>30</v>
      </c>
      <c r="M25" s="59">
        <v>2</v>
      </c>
      <c r="N25" s="44" t="s">
        <v>4</v>
      </c>
      <c r="O25" s="41"/>
      <c r="P25" s="42"/>
      <c r="Q25" s="42"/>
      <c r="R25" s="41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1"/>
        <v>30</v>
      </c>
      <c r="AA25" s="37">
        <f t="shared" si="2"/>
        <v>2</v>
      </c>
    </row>
    <row r="26" spans="1:27" ht="15">
      <c r="A26" s="144">
        <v>14</v>
      </c>
      <c r="B26" s="244" t="s">
        <v>143</v>
      </c>
      <c r="C26" s="245" t="s">
        <v>62</v>
      </c>
      <c r="D26" s="30"/>
      <c r="E26" s="85"/>
      <c r="F26" s="31"/>
      <c r="G26" s="31"/>
      <c r="H26" s="31"/>
      <c r="I26" s="31"/>
      <c r="J26" s="31"/>
      <c r="K26" s="38"/>
      <c r="L26" s="44">
        <f t="shared" si="0"/>
        <v>0</v>
      </c>
      <c r="M26" s="59">
        <v>0</v>
      </c>
      <c r="N26" s="44"/>
      <c r="O26" s="41">
        <v>10</v>
      </c>
      <c r="P26" s="42"/>
      <c r="Q26" s="42">
        <v>20</v>
      </c>
      <c r="R26" s="42"/>
      <c r="S26" s="42"/>
      <c r="T26" s="42"/>
      <c r="U26" s="42"/>
      <c r="V26" s="43"/>
      <c r="W26" s="44">
        <f t="shared" si="3"/>
        <v>30</v>
      </c>
      <c r="X26" s="33">
        <v>2</v>
      </c>
      <c r="Y26" s="44" t="s">
        <v>4</v>
      </c>
      <c r="Z26" s="60">
        <f t="shared" si="1"/>
        <v>30</v>
      </c>
      <c r="AA26" s="37">
        <f t="shared" si="2"/>
        <v>2</v>
      </c>
    </row>
    <row r="27" spans="1:27" ht="15">
      <c r="A27" s="144">
        <v>15</v>
      </c>
      <c r="B27" s="244" t="s">
        <v>619</v>
      </c>
      <c r="C27" s="245" t="s">
        <v>132</v>
      </c>
      <c r="D27" s="30"/>
      <c r="E27" s="85"/>
      <c r="F27" s="31"/>
      <c r="G27" s="31"/>
      <c r="H27" s="31"/>
      <c r="I27" s="31"/>
      <c r="J27" s="31"/>
      <c r="K27" s="37"/>
      <c r="L27" s="44">
        <f t="shared" si="0"/>
        <v>0</v>
      </c>
      <c r="M27" s="59">
        <v>0</v>
      </c>
      <c r="N27" s="44"/>
      <c r="O27" s="41">
        <v>15</v>
      </c>
      <c r="P27" s="42"/>
      <c r="Q27" s="42">
        <v>15</v>
      </c>
      <c r="R27" s="42"/>
      <c r="S27" s="42"/>
      <c r="T27" s="42"/>
      <c r="U27" s="42"/>
      <c r="V27" s="43"/>
      <c r="W27" s="44">
        <f t="shared" si="3"/>
        <v>30</v>
      </c>
      <c r="X27" s="33">
        <v>2</v>
      </c>
      <c r="Y27" s="44" t="s">
        <v>4</v>
      </c>
      <c r="Z27" s="60">
        <f t="shared" si="1"/>
        <v>30</v>
      </c>
      <c r="AA27" s="37">
        <f t="shared" si="2"/>
        <v>2</v>
      </c>
    </row>
    <row r="28" spans="1:27" ht="15">
      <c r="A28" s="144">
        <v>16</v>
      </c>
      <c r="B28" s="255" t="s">
        <v>74</v>
      </c>
      <c r="C28" s="245" t="s">
        <v>144</v>
      </c>
      <c r="D28" s="30">
        <v>30</v>
      </c>
      <c r="E28" s="85"/>
      <c r="F28" s="31">
        <v>15</v>
      </c>
      <c r="G28" s="31"/>
      <c r="H28" s="31"/>
      <c r="I28" s="31"/>
      <c r="J28" s="31"/>
      <c r="K28" s="37"/>
      <c r="L28" s="44">
        <f t="shared" si="0"/>
        <v>45</v>
      </c>
      <c r="M28" s="59">
        <v>2</v>
      </c>
      <c r="N28" s="44" t="s">
        <v>4</v>
      </c>
      <c r="O28" s="41">
        <v>25</v>
      </c>
      <c r="P28" s="42"/>
      <c r="Q28" s="42">
        <v>20</v>
      </c>
      <c r="R28" s="67"/>
      <c r="S28" s="42"/>
      <c r="T28" s="42"/>
      <c r="U28" s="42"/>
      <c r="V28" s="43"/>
      <c r="W28" s="44">
        <f t="shared" si="3"/>
        <v>45</v>
      </c>
      <c r="X28" s="33">
        <v>3</v>
      </c>
      <c r="Y28" s="33" t="s">
        <v>3</v>
      </c>
      <c r="Z28" s="60">
        <f t="shared" si="1"/>
        <v>90</v>
      </c>
      <c r="AA28" s="37">
        <f t="shared" si="2"/>
        <v>5</v>
      </c>
    </row>
    <row r="29" spans="1:27" ht="15">
      <c r="A29" s="144">
        <v>17</v>
      </c>
      <c r="B29" s="255" t="s">
        <v>128</v>
      </c>
      <c r="C29" s="245" t="s">
        <v>145</v>
      </c>
      <c r="D29" s="30"/>
      <c r="E29" s="85"/>
      <c r="F29" s="31">
        <v>30</v>
      </c>
      <c r="G29" s="31"/>
      <c r="H29" s="31"/>
      <c r="I29" s="31"/>
      <c r="J29" s="31"/>
      <c r="K29" s="37"/>
      <c r="L29" s="44">
        <f t="shared" si="0"/>
        <v>30</v>
      </c>
      <c r="M29" s="59">
        <v>1</v>
      </c>
      <c r="N29" s="44" t="s">
        <v>4</v>
      </c>
      <c r="O29" s="41"/>
      <c r="P29" s="42"/>
      <c r="Q29" s="42">
        <v>30</v>
      </c>
      <c r="R29" s="67"/>
      <c r="S29" s="41"/>
      <c r="T29" s="42"/>
      <c r="U29" s="42"/>
      <c r="V29" s="43"/>
      <c r="W29" s="44">
        <f t="shared" si="3"/>
        <v>30</v>
      </c>
      <c r="X29" s="33">
        <v>2</v>
      </c>
      <c r="Y29" s="33" t="s">
        <v>3</v>
      </c>
      <c r="Z29" s="60">
        <f t="shared" si="1"/>
        <v>60</v>
      </c>
      <c r="AA29" s="37">
        <f t="shared" si="2"/>
        <v>3</v>
      </c>
    </row>
    <row r="30" spans="1:27" ht="30">
      <c r="A30" s="144">
        <v>18</v>
      </c>
      <c r="B30" s="255" t="s">
        <v>620</v>
      </c>
      <c r="C30" s="245" t="s">
        <v>146</v>
      </c>
      <c r="D30" s="30"/>
      <c r="E30" s="85"/>
      <c r="F30" s="31">
        <v>30</v>
      </c>
      <c r="G30" s="31"/>
      <c r="H30" s="31"/>
      <c r="I30" s="31"/>
      <c r="J30" s="31"/>
      <c r="K30" s="37"/>
      <c r="L30" s="44">
        <f t="shared" si="0"/>
        <v>30</v>
      </c>
      <c r="M30" s="59">
        <v>1</v>
      </c>
      <c r="N30" s="44" t="s">
        <v>4</v>
      </c>
      <c r="O30" s="41"/>
      <c r="P30" s="42"/>
      <c r="Q30" s="42">
        <v>30</v>
      </c>
      <c r="R30" s="67"/>
      <c r="S30" s="42"/>
      <c r="T30" s="42"/>
      <c r="U30" s="42"/>
      <c r="V30" s="43"/>
      <c r="W30" s="44">
        <f t="shared" si="3"/>
        <v>30</v>
      </c>
      <c r="X30" s="163">
        <v>2</v>
      </c>
      <c r="Y30" s="33" t="s">
        <v>3</v>
      </c>
      <c r="Z30" s="60">
        <f t="shared" si="1"/>
        <v>60</v>
      </c>
      <c r="AA30" s="37">
        <f t="shared" si="2"/>
        <v>3</v>
      </c>
    </row>
    <row r="31" spans="1:27" ht="15">
      <c r="A31" s="144">
        <v>19</v>
      </c>
      <c r="B31" s="244" t="s">
        <v>129</v>
      </c>
      <c r="C31" s="245" t="s">
        <v>470</v>
      </c>
      <c r="D31" s="30"/>
      <c r="E31" s="85"/>
      <c r="F31" s="31">
        <v>30</v>
      </c>
      <c r="G31" s="31"/>
      <c r="H31" s="31"/>
      <c r="I31" s="31"/>
      <c r="J31" s="31"/>
      <c r="K31" s="37"/>
      <c r="L31" s="44">
        <f t="shared" si="0"/>
        <v>30</v>
      </c>
      <c r="M31" s="59">
        <v>1</v>
      </c>
      <c r="N31" s="44" t="s">
        <v>4</v>
      </c>
      <c r="O31" s="41"/>
      <c r="P31" s="42"/>
      <c r="Q31" s="42">
        <v>30</v>
      </c>
      <c r="R31" s="67"/>
      <c r="S31" s="42"/>
      <c r="T31" s="42"/>
      <c r="U31" s="42"/>
      <c r="V31" s="43"/>
      <c r="W31" s="44">
        <f t="shared" si="3"/>
        <v>30</v>
      </c>
      <c r="X31" s="33">
        <v>1</v>
      </c>
      <c r="Y31" s="44" t="s">
        <v>4</v>
      </c>
      <c r="Z31" s="60">
        <f t="shared" si="1"/>
        <v>60</v>
      </c>
      <c r="AA31" s="37">
        <f t="shared" si="2"/>
        <v>2</v>
      </c>
    </row>
    <row r="32" spans="1:27" ht="15">
      <c r="A32" s="144">
        <v>20</v>
      </c>
      <c r="B32" s="244" t="s">
        <v>83</v>
      </c>
      <c r="C32" s="245" t="s">
        <v>147</v>
      </c>
      <c r="D32" s="30"/>
      <c r="E32" s="31"/>
      <c r="F32" s="31"/>
      <c r="G32" s="31"/>
      <c r="H32" s="31"/>
      <c r="I32" s="31"/>
      <c r="J32" s="31"/>
      <c r="K32" s="37"/>
      <c r="L32" s="44">
        <f t="shared" si="0"/>
        <v>0</v>
      </c>
      <c r="M32" s="59">
        <v>0</v>
      </c>
      <c r="N32" s="44"/>
      <c r="O32" s="41"/>
      <c r="P32" s="42">
        <v>30</v>
      </c>
      <c r="Q32" s="42"/>
      <c r="R32" s="67"/>
      <c r="S32" s="42"/>
      <c r="T32" s="42"/>
      <c r="U32" s="42"/>
      <c r="V32" s="43"/>
      <c r="W32" s="44">
        <f t="shared" si="3"/>
        <v>30</v>
      </c>
      <c r="X32" s="33">
        <v>2</v>
      </c>
      <c r="Y32" s="44" t="s">
        <v>4</v>
      </c>
      <c r="Z32" s="60">
        <f t="shared" si="1"/>
        <v>30</v>
      </c>
      <c r="AA32" s="37">
        <f t="shared" si="2"/>
        <v>2</v>
      </c>
    </row>
    <row r="33" spans="1:27" ht="15">
      <c r="A33" s="144">
        <v>21</v>
      </c>
      <c r="B33" s="256" t="s">
        <v>55</v>
      </c>
      <c r="C33" s="245"/>
      <c r="D33" s="30"/>
      <c r="E33" s="31">
        <v>30</v>
      </c>
      <c r="F33" s="31"/>
      <c r="G33" s="31"/>
      <c r="H33" s="31"/>
      <c r="I33" s="31"/>
      <c r="J33" s="31"/>
      <c r="K33" s="37"/>
      <c r="L33" s="44">
        <f>SUM(D33:K33)</f>
        <v>30</v>
      </c>
      <c r="M33" s="59">
        <v>2</v>
      </c>
      <c r="N33" s="44" t="s">
        <v>4</v>
      </c>
      <c r="O33" s="41"/>
      <c r="P33" s="42"/>
      <c r="Q33" s="42"/>
      <c r="R33" s="67"/>
      <c r="S33" s="42"/>
      <c r="T33" s="42"/>
      <c r="U33" s="42"/>
      <c r="V33" s="43"/>
      <c r="W33" s="44">
        <f>SUM(O33:V33)</f>
        <v>0</v>
      </c>
      <c r="X33" s="33">
        <v>0</v>
      </c>
      <c r="Y33" s="44"/>
      <c r="Z33" s="60">
        <f>SUM(D33:K33)+SUM(O33:V33)</f>
        <v>30</v>
      </c>
      <c r="AA33" s="37">
        <f t="shared" si="2"/>
        <v>2</v>
      </c>
    </row>
    <row r="34" spans="1:27" ht="42" customHeight="1" thickBot="1">
      <c r="A34" s="144">
        <v>22</v>
      </c>
      <c r="B34" s="256" t="s">
        <v>668</v>
      </c>
      <c r="C34" s="245" t="s">
        <v>665</v>
      </c>
      <c r="D34" s="30"/>
      <c r="E34" s="31"/>
      <c r="F34" s="31"/>
      <c r="G34" s="31"/>
      <c r="H34" s="31"/>
      <c r="I34" s="31"/>
      <c r="J34" s="31"/>
      <c r="K34" s="37"/>
      <c r="L34" s="44">
        <f>SUM(D34:K34)</f>
        <v>0</v>
      </c>
      <c r="M34" s="59">
        <v>0</v>
      </c>
      <c r="N34" s="44"/>
      <c r="O34" s="41"/>
      <c r="P34" s="101"/>
      <c r="Q34" s="101"/>
      <c r="R34" s="67"/>
      <c r="S34" s="67"/>
      <c r="T34" s="42">
        <v>160</v>
      </c>
      <c r="U34" s="42"/>
      <c r="V34" s="43"/>
      <c r="W34" s="44">
        <f>SUM(O34:V34)</f>
        <v>160</v>
      </c>
      <c r="X34" s="163">
        <v>4</v>
      </c>
      <c r="Y34" s="44" t="s">
        <v>4</v>
      </c>
      <c r="Z34" s="60">
        <f>SUM(D34:K34)+SUM(O34:V34)</f>
        <v>160</v>
      </c>
      <c r="AA34" s="37">
        <f t="shared" si="2"/>
        <v>4</v>
      </c>
    </row>
    <row r="35" spans="1:27" ht="15.75" thickBot="1">
      <c r="A35" s="146"/>
      <c r="B35" s="220" t="s">
        <v>5</v>
      </c>
      <c r="C35" s="250"/>
      <c r="D35" s="46">
        <f t="shared" ref="D35:K35" si="4">SUM(D13:D33)</f>
        <v>220</v>
      </c>
      <c r="E35" s="46">
        <f t="shared" si="4"/>
        <v>45</v>
      </c>
      <c r="F35" s="46">
        <f t="shared" si="4"/>
        <v>210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46">
        <f>SUM(D35:K35)</f>
        <v>475</v>
      </c>
      <c r="M35" s="46">
        <f>SUM(M13:M33)</f>
        <v>29</v>
      </c>
      <c r="N35" s="47"/>
      <c r="O35" s="46">
        <f>SUM(O13:O33)</f>
        <v>140</v>
      </c>
      <c r="P35" s="70">
        <f>SUM(P13:P33)</f>
        <v>45</v>
      </c>
      <c r="Q35" s="70">
        <f>SUM(Q13:Q34)</f>
        <v>225</v>
      </c>
      <c r="R35" s="70">
        <f>SUM(R13:R33)</f>
        <v>0</v>
      </c>
      <c r="S35" s="70">
        <f>SUM(S13:S33)</f>
        <v>0</v>
      </c>
      <c r="T35" s="42">
        <v>160</v>
      </c>
      <c r="U35" s="46">
        <f>SUM(U13:U33)</f>
        <v>0</v>
      </c>
      <c r="V35" s="46">
        <f>SUM(V13:V33)</f>
        <v>0</v>
      </c>
      <c r="W35" s="46">
        <f>SUM(O35:V35)</f>
        <v>570</v>
      </c>
      <c r="X35" s="46">
        <f>SUM(X13:X34)</f>
        <v>31</v>
      </c>
      <c r="Y35" s="46"/>
      <c r="Z35" s="115">
        <f>SUM(Z13:Z34)</f>
        <v>1045</v>
      </c>
      <c r="AA35" s="251">
        <f t="shared" si="2"/>
        <v>60</v>
      </c>
    </row>
    <row r="36" spans="1:27" ht="14.25" customHeight="1" thickBot="1">
      <c r="A36" s="147"/>
      <c r="B36" s="252" t="s">
        <v>1</v>
      </c>
      <c r="C36" s="253"/>
      <c r="D36" s="519">
        <f>SUM(D35:K35)</f>
        <v>475</v>
      </c>
      <c r="E36" s="520"/>
      <c r="F36" s="520"/>
      <c r="G36" s="520"/>
      <c r="H36" s="520"/>
      <c r="I36" s="520"/>
      <c r="J36" s="520"/>
      <c r="K36" s="521"/>
      <c r="L36" s="224"/>
      <c r="M36" s="148"/>
      <c r="N36" s="223"/>
      <c r="O36" s="522">
        <f>SUM(O35:V35)</f>
        <v>570</v>
      </c>
      <c r="P36" s="520"/>
      <c r="Q36" s="520"/>
      <c r="R36" s="520"/>
      <c r="S36" s="520"/>
      <c r="T36" s="520"/>
      <c r="U36" s="520"/>
      <c r="V36" s="523"/>
      <c r="W36" s="224"/>
      <c r="X36" s="224"/>
      <c r="Y36" s="148"/>
      <c r="Z36" s="58">
        <f>SUM(D36:K36)+SUM(O36:V36)</f>
        <v>1045</v>
      </c>
      <c r="AA36" s="62"/>
    </row>
    <row r="37" spans="1:27" ht="15.75" customHeight="1" thickBot="1">
      <c r="A37" s="146"/>
      <c r="B37" s="220" t="s">
        <v>36</v>
      </c>
      <c r="C37" s="250"/>
      <c r="D37" s="524">
        <f>D36-K35</f>
        <v>475</v>
      </c>
      <c r="E37" s="525"/>
      <c r="F37" s="525"/>
      <c r="G37" s="525"/>
      <c r="H37" s="525"/>
      <c r="I37" s="525"/>
      <c r="J37" s="525"/>
      <c r="K37" s="526"/>
      <c r="L37" s="48"/>
      <c r="M37" s="48"/>
      <c r="N37" s="48"/>
      <c r="O37" s="524">
        <f>O36-V35</f>
        <v>570</v>
      </c>
      <c r="P37" s="525"/>
      <c r="Q37" s="525"/>
      <c r="R37" s="525"/>
      <c r="S37" s="525"/>
      <c r="T37" s="525"/>
      <c r="U37" s="525"/>
      <c r="V37" s="526"/>
      <c r="W37" s="48"/>
      <c r="X37" s="48"/>
      <c r="Y37" s="48"/>
      <c r="Z37" s="72">
        <f>SUM(D37:K37)+SUM(O37:V37)</f>
        <v>1045</v>
      </c>
      <c r="AA37" s="221"/>
    </row>
    <row r="38" spans="1:27" ht="15">
      <c r="A38" s="1"/>
      <c r="B38" s="151" t="s">
        <v>6</v>
      </c>
      <c r="C38" s="15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160"/>
      <c r="B39" s="160"/>
      <c r="C39" s="16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</row>
    <row r="40" spans="1:27" ht="15.75" thickBot="1">
      <c r="A40" s="160"/>
      <c r="B40" s="1" t="s">
        <v>451</v>
      </c>
      <c r="C40" s="16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</row>
    <row r="41" spans="1:27" ht="15" thickBot="1">
      <c r="A41" s="516" t="s">
        <v>0</v>
      </c>
      <c r="B41" s="516" t="s">
        <v>9</v>
      </c>
      <c r="C41" s="527" t="s">
        <v>8</v>
      </c>
      <c r="D41" s="517" t="s">
        <v>1</v>
      </c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08" t="s">
        <v>35</v>
      </c>
      <c r="AA41" s="505" t="s">
        <v>10</v>
      </c>
    </row>
    <row r="42" spans="1:27" ht="15" thickBot="1">
      <c r="A42" s="516"/>
      <c r="B42" s="516"/>
      <c r="C42" s="528"/>
      <c r="D42" s="515" t="s">
        <v>88</v>
      </c>
      <c r="E42" s="511"/>
      <c r="F42" s="511"/>
      <c r="G42" s="511"/>
      <c r="H42" s="511"/>
      <c r="I42" s="511"/>
      <c r="J42" s="511"/>
      <c r="K42" s="511"/>
      <c r="L42" s="511"/>
      <c r="M42" s="511"/>
      <c r="N42" s="221"/>
      <c r="O42" s="510" t="s">
        <v>89</v>
      </c>
      <c r="P42" s="511"/>
      <c r="Q42" s="511"/>
      <c r="R42" s="511"/>
      <c r="S42" s="511"/>
      <c r="T42" s="511"/>
      <c r="U42" s="511"/>
      <c r="V42" s="510"/>
      <c r="W42" s="511"/>
      <c r="X42" s="511"/>
      <c r="Y42" s="511"/>
      <c r="Z42" s="509"/>
      <c r="AA42" s="506"/>
    </row>
    <row r="43" spans="1:27" ht="79.5" thickBot="1">
      <c r="A43" s="516"/>
      <c r="B43" s="516"/>
      <c r="C43" s="529"/>
      <c r="D43" s="140" t="s">
        <v>15</v>
      </c>
      <c r="E43" s="140" t="s">
        <v>16</v>
      </c>
      <c r="F43" s="140" t="s">
        <v>17</v>
      </c>
      <c r="G43" s="140" t="s">
        <v>18</v>
      </c>
      <c r="H43" s="140" t="s">
        <v>19</v>
      </c>
      <c r="I43" s="140" t="s">
        <v>20</v>
      </c>
      <c r="J43" s="140" t="s">
        <v>21</v>
      </c>
      <c r="K43" s="141" t="s">
        <v>33</v>
      </c>
      <c r="L43" s="140" t="s">
        <v>32</v>
      </c>
      <c r="M43" s="140" t="s">
        <v>2</v>
      </c>
      <c r="N43" s="219" t="s">
        <v>37</v>
      </c>
      <c r="O43" s="140" t="s">
        <v>15</v>
      </c>
      <c r="P43" s="140" t="s">
        <v>16</v>
      </c>
      <c r="Q43" s="140" t="s">
        <v>17</v>
      </c>
      <c r="R43" s="142" t="s">
        <v>18</v>
      </c>
      <c r="S43" s="142" t="s">
        <v>19</v>
      </c>
      <c r="T43" s="142" t="s">
        <v>20</v>
      </c>
      <c r="U43" s="142" t="s">
        <v>21</v>
      </c>
      <c r="V43" s="140" t="s">
        <v>38</v>
      </c>
      <c r="W43" s="142" t="s">
        <v>32</v>
      </c>
      <c r="X43" s="140" t="s">
        <v>2</v>
      </c>
      <c r="Y43" s="219" t="s">
        <v>37</v>
      </c>
      <c r="Z43" s="509"/>
      <c r="AA43" s="507"/>
    </row>
    <row r="44" spans="1:27" ht="15">
      <c r="A44" s="143">
        <v>1</v>
      </c>
      <c r="B44" s="257" t="s">
        <v>150</v>
      </c>
      <c r="C44" s="258" t="s">
        <v>148</v>
      </c>
      <c r="D44" s="87">
        <v>15</v>
      </c>
      <c r="E44" s="55"/>
      <c r="F44" s="55"/>
      <c r="G44" s="55"/>
      <c r="H44" s="55"/>
      <c r="I44" s="55"/>
      <c r="J44" s="55"/>
      <c r="K44" s="62"/>
      <c r="L44" s="84">
        <f t="shared" ref="L44:L52" si="5">SUM(D44:K44)</f>
        <v>15</v>
      </c>
      <c r="M44" s="63">
        <v>1</v>
      </c>
      <c r="N44" s="44" t="s">
        <v>4</v>
      </c>
      <c r="O44" s="54"/>
      <c r="P44" s="55"/>
      <c r="Q44" s="55"/>
      <c r="R44" s="56"/>
      <c r="S44" s="56"/>
      <c r="T44" s="56"/>
      <c r="U44" s="56"/>
      <c r="V44" s="57"/>
      <c r="W44" s="53">
        <v>0</v>
      </c>
      <c r="X44" s="64">
        <v>0</v>
      </c>
      <c r="Y44" s="33"/>
      <c r="Z44" s="58">
        <f t="shared" ref="Z44:Z52" si="6">SUM(D44:K44)+SUM(O44:V44)</f>
        <v>15</v>
      </c>
      <c r="AA44" s="243">
        <f t="shared" ref="AA44:AA52" si="7">SUM(M44+X44)</f>
        <v>1</v>
      </c>
    </row>
    <row r="45" spans="1:27" ht="57">
      <c r="A45" s="144">
        <v>2</v>
      </c>
      <c r="B45" s="259" t="s">
        <v>151</v>
      </c>
      <c r="C45" s="260" t="s">
        <v>149</v>
      </c>
      <c r="D45" s="30">
        <v>15</v>
      </c>
      <c r="E45" s="85"/>
      <c r="F45" s="31"/>
      <c r="G45" s="31"/>
      <c r="H45" s="31"/>
      <c r="I45" s="31"/>
      <c r="J45" s="31"/>
      <c r="K45" s="37"/>
      <c r="L45" s="44">
        <f t="shared" si="5"/>
        <v>15</v>
      </c>
      <c r="M45" s="63">
        <v>1</v>
      </c>
      <c r="N45" s="44" t="s">
        <v>4</v>
      </c>
      <c r="O45" s="41"/>
      <c r="P45" s="42"/>
      <c r="Q45" s="42"/>
      <c r="R45" s="42"/>
      <c r="S45" s="42"/>
      <c r="T45" s="42"/>
      <c r="U45" s="42"/>
      <c r="V45" s="43"/>
      <c r="W45" s="44">
        <f t="shared" ref="W45:W52" si="8">SUM(O45:V45)</f>
        <v>0</v>
      </c>
      <c r="X45" s="64">
        <v>0</v>
      </c>
      <c r="Y45" s="44"/>
      <c r="Z45" s="60">
        <f t="shared" si="6"/>
        <v>15</v>
      </c>
      <c r="AA45" s="37">
        <f t="shared" si="7"/>
        <v>1</v>
      </c>
    </row>
    <row r="46" spans="1:27" ht="15">
      <c r="A46" s="144">
        <v>3</v>
      </c>
      <c r="B46" s="261" t="s">
        <v>152</v>
      </c>
      <c r="C46" s="260" t="s">
        <v>105</v>
      </c>
      <c r="D46" s="30">
        <v>15</v>
      </c>
      <c r="E46" s="85"/>
      <c r="F46" s="31"/>
      <c r="G46" s="31"/>
      <c r="H46" s="31"/>
      <c r="I46" s="31"/>
      <c r="J46" s="31"/>
      <c r="K46" s="37"/>
      <c r="L46" s="44">
        <f t="shared" si="5"/>
        <v>15</v>
      </c>
      <c r="M46" s="63">
        <v>1</v>
      </c>
      <c r="N46" s="44" t="s">
        <v>4</v>
      </c>
      <c r="O46" s="41"/>
      <c r="P46" s="42"/>
      <c r="Q46" s="42"/>
      <c r="R46" s="42"/>
      <c r="S46" s="42"/>
      <c r="T46" s="42"/>
      <c r="U46" s="42"/>
      <c r="V46" s="43"/>
      <c r="W46" s="44">
        <f t="shared" si="8"/>
        <v>0</v>
      </c>
      <c r="X46" s="64">
        <v>0</v>
      </c>
      <c r="Y46" s="44"/>
      <c r="Z46" s="60">
        <f t="shared" si="6"/>
        <v>15</v>
      </c>
      <c r="AA46" s="37">
        <f t="shared" si="7"/>
        <v>1</v>
      </c>
    </row>
    <row r="47" spans="1:27" ht="29.25" customHeight="1">
      <c r="A47" s="144">
        <v>4</v>
      </c>
      <c r="B47" s="257" t="s">
        <v>153</v>
      </c>
      <c r="C47" s="260" t="s">
        <v>105</v>
      </c>
      <c r="D47" s="30">
        <v>15</v>
      </c>
      <c r="E47" s="85"/>
      <c r="F47" s="31"/>
      <c r="G47" s="31"/>
      <c r="H47" s="31"/>
      <c r="I47" s="31"/>
      <c r="J47" s="31"/>
      <c r="K47" s="37"/>
      <c r="L47" s="44">
        <f t="shared" si="5"/>
        <v>15</v>
      </c>
      <c r="M47" s="63">
        <v>1</v>
      </c>
      <c r="N47" s="44" t="s">
        <v>4</v>
      </c>
      <c r="O47" s="41"/>
      <c r="P47" s="42"/>
      <c r="Q47" s="42"/>
      <c r="R47" s="42"/>
      <c r="S47" s="42"/>
      <c r="T47" s="42"/>
      <c r="U47" s="42"/>
      <c r="V47" s="43"/>
      <c r="W47" s="44">
        <f t="shared" si="8"/>
        <v>0</v>
      </c>
      <c r="X47" s="64">
        <v>0</v>
      </c>
      <c r="Y47" s="44"/>
      <c r="Z47" s="60">
        <f t="shared" si="6"/>
        <v>15</v>
      </c>
      <c r="AA47" s="37">
        <f t="shared" si="7"/>
        <v>1</v>
      </c>
    </row>
    <row r="48" spans="1:27" ht="15">
      <c r="A48" s="144">
        <v>5</v>
      </c>
      <c r="B48" s="259" t="s">
        <v>155</v>
      </c>
      <c r="C48" s="260" t="s">
        <v>154</v>
      </c>
      <c r="D48" s="30">
        <v>15</v>
      </c>
      <c r="E48" s="85"/>
      <c r="F48" s="31"/>
      <c r="G48" s="31"/>
      <c r="H48" s="31"/>
      <c r="I48" s="31"/>
      <c r="J48" s="31"/>
      <c r="K48" s="37"/>
      <c r="L48" s="44">
        <f t="shared" si="5"/>
        <v>15</v>
      </c>
      <c r="M48" s="63">
        <v>1</v>
      </c>
      <c r="N48" s="44" t="s">
        <v>4</v>
      </c>
      <c r="O48" s="41"/>
      <c r="P48" s="42"/>
      <c r="Q48" s="42"/>
      <c r="R48" s="42"/>
      <c r="S48" s="42"/>
      <c r="T48" s="42"/>
      <c r="U48" s="42"/>
      <c r="V48" s="43"/>
      <c r="W48" s="44">
        <f t="shared" si="8"/>
        <v>0</v>
      </c>
      <c r="X48" s="64">
        <v>0</v>
      </c>
      <c r="Y48" s="44"/>
      <c r="Z48" s="60">
        <f t="shared" si="6"/>
        <v>15</v>
      </c>
      <c r="AA48" s="37">
        <f t="shared" si="7"/>
        <v>1</v>
      </c>
    </row>
    <row r="49" spans="1:27" ht="30">
      <c r="A49" s="144">
        <v>6</v>
      </c>
      <c r="B49" s="261" t="s">
        <v>156</v>
      </c>
      <c r="C49" s="260" t="s">
        <v>42</v>
      </c>
      <c r="D49" s="30">
        <v>15</v>
      </c>
      <c r="E49" s="85"/>
      <c r="F49" s="31"/>
      <c r="G49" s="31"/>
      <c r="H49" s="31"/>
      <c r="I49" s="31"/>
      <c r="J49" s="31"/>
      <c r="K49" s="37"/>
      <c r="L49" s="44">
        <f t="shared" si="5"/>
        <v>15</v>
      </c>
      <c r="M49" s="63">
        <v>1</v>
      </c>
      <c r="N49" s="44" t="s">
        <v>4</v>
      </c>
      <c r="O49" s="41"/>
      <c r="P49" s="42"/>
      <c r="Q49" s="42"/>
      <c r="R49" s="42"/>
      <c r="S49" s="42"/>
      <c r="T49" s="42"/>
      <c r="U49" s="42"/>
      <c r="V49" s="43"/>
      <c r="W49" s="44">
        <f t="shared" si="8"/>
        <v>0</v>
      </c>
      <c r="X49" s="64">
        <v>0</v>
      </c>
      <c r="Y49" s="44"/>
      <c r="Z49" s="60">
        <f t="shared" si="6"/>
        <v>15</v>
      </c>
      <c r="AA49" s="37">
        <f t="shared" si="7"/>
        <v>1</v>
      </c>
    </row>
    <row r="50" spans="1:27" ht="25.5" customHeight="1">
      <c r="A50" s="144">
        <v>7</v>
      </c>
      <c r="B50" s="257" t="s">
        <v>157</v>
      </c>
      <c r="C50" s="260" t="s">
        <v>106</v>
      </c>
      <c r="D50" s="30">
        <v>15</v>
      </c>
      <c r="E50" s="85"/>
      <c r="F50" s="31"/>
      <c r="G50" s="31"/>
      <c r="H50" s="31"/>
      <c r="I50" s="31"/>
      <c r="J50" s="31"/>
      <c r="K50" s="37"/>
      <c r="L50" s="44">
        <f t="shared" si="5"/>
        <v>15</v>
      </c>
      <c r="M50" s="63">
        <v>1</v>
      </c>
      <c r="N50" s="44" t="s">
        <v>4</v>
      </c>
      <c r="O50" s="41"/>
      <c r="P50" s="42"/>
      <c r="Q50" s="42"/>
      <c r="R50" s="42"/>
      <c r="S50" s="42"/>
      <c r="T50" s="42"/>
      <c r="U50" s="42"/>
      <c r="V50" s="43"/>
      <c r="W50" s="44">
        <f t="shared" si="8"/>
        <v>0</v>
      </c>
      <c r="X50" s="64">
        <v>0</v>
      </c>
      <c r="Y50" s="44"/>
      <c r="Z50" s="60">
        <f t="shared" si="6"/>
        <v>15</v>
      </c>
      <c r="AA50" s="37">
        <f t="shared" si="7"/>
        <v>1</v>
      </c>
    </row>
    <row r="51" spans="1:27" ht="25.5" customHeight="1">
      <c r="A51" s="144">
        <v>8</v>
      </c>
      <c r="B51" s="257" t="s">
        <v>284</v>
      </c>
      <c r="C51" s="260" t="s">
        <v>114</v>
      </c>
      <c r="D51" s="30">
        <v>15</v>
      </c>
      <c r="E51" s="85"/>
      <c r="F51" s="31"/>
      <c r="G51" s="31"/>
      <c r="H51" s="31"/>
      <c r="I51" s="31"/>
      <c r="J51" s="31"/>
      <c r="K51" s="37"/>
      <c r="L51" s="44">
        <f>SUM(D51:K51)</f>
        <v>15</v>
      </c>
      <c r="M51" s="63">
        <v>1</v>
      </c>
      <c r="N51" s="44" t="s">
        <v>4</v>
      </c>
      <c r="O51" s="41"/>
      <c r="P51" s="42"/>
      <c r="Q51" s="42"/>
      <c r="R51" s="42"/>
      <c r="S51" s="42"/>
      <c r="T51" s="42"/>
      <c r="U51" s="42"/>
      <c r="V51" s="43"/>
      <c r="W51" s="44">
        <f>SUM(O51:V51)</f>
        <v>0</v>
      </c>
      <c r="X51" s="64">
        <v>0</v>
      </c>
      <c r="Y51" s="44"/>
      <c r="Z51" s="60">
        <f>SUM(D51:K51)+SUM(O51:V51)</f>
        <v>15</v>
      </c>
      <c r="AA51" s="37">
        <f t="shared" si="7"/>
        <v>1</v>
      </c>
    </row>
    <row r="52" spans="1:27" ht="30">
      <c r="A52" s="144">
        <v>9</v>
      </c>
      <c r="B52" s="257" t="s">
        <v>159</v>
      </c>
      <c r="C52" s="260" t="s">
        <v>158</v>
      </c>
      <c r="D52" s="89"/>
      <c r="E52" s="31">
        <v>15</v>
      </c>
      <c r="F52" s="31"/>
      <c r="G52" s="31"/>
      <c r="H52" s="31"/>
      <c r="I52" s="31"/>
      <c r="J52" s="31"/>
      <c r="K52" s="37"/>
      <c r="L52" s="44">
        <f t="shared" si="5"/>
        <v>15</v>
      </c>
      <c r="M52" s="59">
        <v>1</v>
      </c>
      <c r="N52" s="44" t="s">
        <v>4</v>
      </c>
      <c r="O52" s="41"/>
      <c r="P52" s="42"/>
      <c r="Q52" s="42"/>
      <c r="R52" s="42"/>
      <c r="S52" s="42"/>
      <c r="T52" s="42"/>
      <c r="U52" s="42"/>
      <c r="V52" s="43"/>
      <c r="W52" s="44">
        <f t="shared" si="8"/>
        <v>0</v>
      </c>
      <c r="X52" s="33">
        <v>0</v>
      </c>
      <c r="Y52" s="44"/>
      <c r="Z52" s="60">
        <f t="shared" si="6"/>
        <v>15</v>
      </c>
      <c r="AA52" s="37">
        <f t="shared" si="7"/>
        <v>1</v>
      </c>
    </row>
    <row r="53" spans="1:27" ht="28.5">
      <c r="A53" s="144">
        <v>10</v>
      </c>
      <c r="B53" s="262" t="s">
        <v>459</v>
      </c>
      <c r="C53" s="260" t="s">
        <v>456</v>
      </c>
      <c r="D53" s="89">
        <v>15</v>
      </c>
      <c r="E53" s="31"/>
      <c r="F53" s="31"/>
      <c r="G53" s="31"/>
      <c r="H53" s="31"/>
      <c r="I53" s="31"/>
      <c r="J53" s="31"/>
      <c r="K53" s="37"/>
      <c r="L53" s="44">
        <f>SUM(D53:K53)</f>
        <v>15</v>
      </c>
      <c r="M53" s="59">
        <v>1</v>
      </c>
      <c r="N53" s="44" t="s">
        <v>4</v>
      </c>
      <c r="O53" s="41"/>
      <c r="P53" s="42"/>
      <c r="Q53" s="42"/>
      <c r="R53" s="42"/>
      <c r="S53" s="42"/>
      <c r="T53" s="42"/>
      <c r="U53" s="42"/>
      <c r="V53" s="43"/>
      <c r="W53" s="44">
        <f>SUM(O53:V53)</f>
        <v>0</v>
      </c>
      <c r="X53" s="33">
        <v>0</v>
      </c>
      <c r="Y53" s="44"/>
      <c r="Z53" s="60">
        <f>SUM(D53:K53)+SUM(O53:V53)</f>
        <v>15</v>
      </c>
      <c r="AA53" s="37">
        <f>SUM(M53+X53)</f>
        <v>1</v>
      </c>
    </row>
    <row r="54" spans="1:27" s="610" customFormat="1" ht="28.5">
      <c r="A54" s="605">
        <v>11</v>
      </c>
      <c r="B54" s="608" t="s">
        <v>490</v>
      </c>
      <c r="C54" s="609" t="s">
        <v>489</v>
      </c>
      <c r="D54" s="606">
        <v>15</v>
      </c>
      <c r="E54" s="175"/>
      <c r="F54" s="175"/>
      <c r="G54" s="175"/>
      <c r="H54" s="175"/>
      <c r="I54" s="175"/>
      <c r="J54" s="175"/>
      <c r="K54" s="38"/>
      <c r="L54" s="44">
        <f>SUM(D54:K54)</f>
        <v>15</v>
      </c>
      <c r="M54" s="59">
        <v>1</v>
      </c>
      <c r="N54" s="44" t="s">
        <v>4</v>
      </c>
      <c r="O54" s="41"/>
      <c r="P54" s="42"/>
      <c r="Q54" s="42"/>
      <c r="R54" s="42"/>
      <c r="S54" s="42"/>
      <c r="T54" s="42"/>
      <c r="U54" s="42"/>
      <c r="V54" s="43"/>
      <c r="W54" s="44">
        <f>SUM(O54:V54)</f>
        <v>0</v>
      </c>
      <c r="X54" s="33">
        <v>0</v>
      </c>
      <c r="Y54" s="44"/>
      <c r="Z54" s="60">
        <f>SUM(D54:K54)+SUM(O54:V54)</f>
        <v>15</v>
      </c>
      <c r="AA54" s="38">
        <f>SUM(M54+X54)</f>
        <v>1</v>
      </c>
    </row>
    <row r="55" spans="1:27" ht="14.2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270"/>
    </row>
    <row r="56" spans="1:27" ht="1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" t="s">
        <v>41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270"/>
    </row>
    <row r="57" spans="1:27" ht="14.2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270"/>
    </row>
  </sheetData>
  <mergeCells count="28">
    <mergeCell ref="A41:A43"/>
    <mergeCell ref="B41:B43"/>
    <mergeCell ref="C41:C43"/>
    <mergeCell ref="D41:Y41"/>
    <mergeCell ref="D42:M42"/>
    <mergeCell ref="O42:Y42"/>
    <mergeCell ref="Z10:Z12"/>
    <mergeCell ref="Z41:Z43"/>
    <mergeCell ref="AA10:AA12"/>
    <mergeCell ref="D11:M11"/>
    <mergeCell ref="O11:Y11"/>
    <mergeCell ref="D36:K36"/>
    <mergeCell ref="O36:V36"/>
    <mergeCell ref="D37:K37"/>
    <mergeCell ref="O37:V37"/>
    <mergeCell ref="AA41:AA4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23622047244094488" right="0.23622047244094488" top="0.94488188976377951" bottom="0.55118110236220474" header="0.31496062992125984" footer="0.31496062992125984"/>
  <pageSetup paperSize="9" scale="59" orientation="landscape" r:id="rId1"/>
  <rowBreaks count="1" manualBreakCount="1">
    <brk id="39" max="16383" man="1"/>
  </rowBreaks>
  <ignoredErrors>
    <ignoredError sqref="Z35" formula="1"/>
    <ignoredError sqref="Z44 Z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6"/>
  <sheetViews>
    <sheetView topLeftCell="A91" zoomScaleNormal="100" zoomScaleSheetLayoutView="50" workbookViewId="0">
      <selection activeCell="C30" sqref="C30"/>
    </sheetView>
  </sheetViews>
  <sheetFormatPr defaultRowHeight="12.75"/>
  <cols>
    <col min="1" max="1" width="3.28515625" customWidth="1"/>
    <col min="2" max="2" width="33.42578125" customWidth="1"/>
    <col min="3" max="3" width="27.28515625" customWidth="1"/>
    <col min="4" max="4" width="4.7109375" customWidth="1"/>
    <col min="5" max="5" width="4.42578125" customWidth="1"/>
    <col min="6" max="6" width="6" customWidth="1"/>
    <col min="7" max="7" width="3.7109375" customWidth="1"/>
    <col min="8" max="8" width="3.42578125" customWidth="1"/>
    <col min="9" max="9" width="3.28515625" customWidth="1"/>
    <col min="10" max="10" width="4.140625" customWidth="1"/>
    <col min="11" max="11" width="4.42578125" customWidth="1"/>
    <col min="12" max="12" width="6.28515625" bestFit="1" customWidth="1"/>
    <col min="13" max="13" width="4" customWidth="1"/>
    <col min="14" max="14" width="9.85546875" customWidth="1"/>
    <col min="15" max="15" width="5.28515625" customWidth="1"/>
    <col min="16" max="16" width="4.140625" customWidth="1"/>
    <col min="17" max="17" width="3.42578125" customWidth="1"/>
    <col min="18" max="18" width="2.7109375" customWidth="1"/>
    <col min="19" max="19" width="2.28515625" customWidth="1"/>
    <col min="20" max="20" width="4.85546875" customWidth="1"/>
    <col min="21" max="21" width="3.7109375" customWidth="1"/>
    <col min="22" max="22" width="3.85546875" customWidth="1"/>
    <col min="23" max="23" width="6.28515625" bestFit="1" customWidth="1"/>
    <col min="24" max="24" width="3.85546875" customWidth="1"/>
    <col min="25" max="25" width="8.140625" customWidth="1"/>
    <col min="26" max="26" width="6" customWidth="1"/>
    <col min="27" max="27" width="5.5703125" style="218" customWidth="1"/>
  </cols>
  <sheetData>
    <row r="1" spans="1:27" ht="20.25" customHeight="1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39"/>
    </row>
    <row r="2" spans="1:27" ht="16.5" customHeight="1">
      <c r="A2" s="5"/>
      <c r="B2" s="306" t="s">
        <v>12</v>
      </c>
      <c r="C2" s="307" t="s">
        <v>107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39"/>
    </row>
    <row r="3" spans="1:27" ht="15.75" customHeight="1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39"/>
    </row>
    <row r="4" spans="1:27" ht="18.75" customHeight="1">
      <c r="A4" s="5"/>
      <c r="B4" s="306" t="s">
        <v>39</v>
      </c>
      <c r="C4" s="307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39"/>
    </row>
    <row r="5" spans="1:27" ht="20.25" customHeight="1">
      <c r="A5" s="5"/>
      <c r="B5" s="306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39"/>
    </row>
    <row r="6" spans="1:27" ht="19.5" customHeight="1">
      <c r="A6" s="5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9"/>
    </row>
    <row r="7" spans="1:27" ht="17.25" customHeight="1">
      <c r="A7" s="5"/>
      <c r="B7" s="306" t="s">
        <v>13</v>
      </c>
      <c r="C7" s="307" t="s">
        <v>96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9"/>
    </row>
    <row r="8" spans="1:27" ht="18" customHeight="1" thickBot="1">
      <c r="A8" s="5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39"/>
    </row>
    <row r="9" spans="1:27" ht="19.5" thickBot="1">
      <c r="A9" s="5"/>
      <c r="B9" s="6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40"/>
    </row>
    <row r="10" spans="1:27" ht="1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16"/>
      <c r="B11" s="516"/>
      <c r="C11" s="528"/>
      <c r="D11" s="515" t="s">
        <v>94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21"/>
      <c r="O11" s="510" t="s">
        <v>95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0" t="s">
        <v>32</v>
      </c>
      <c r="M12" s="159" t="s">
        <v>2</v>
      </c>
      <c r="N12" s="21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19" t="s">
        <v>37</v>
      </c>
      <c r="Z12" s="539"/>
      <c r="AA12" s="541"/>
    </row>
    <row r="13" spans="1:27" ht="30">
      <c r="A13" s="143">
        <v>1</v>
      </c>
      <c r="B13" s="285" t="s">
        <v>162</v>
      </c>
      <c r="C13" s="271" t="s">
        <v>161</v>
      </c>
      <c r="D13" s="54">
        <v>30</v>
      </c>
      <c r="E13" s="55"/>
      <c r="F13" s="55">
        <v>30</v>
      </c>
      <c r="G13" s="55"/>
      <c r="H13" s="55"/>
      <c r="I13" s="55"/>
      <c r="J13" s="55"/>
      <c r="K13" s="62"/>
      <c r="L13" s="84">
        <f t="shared" ref="L13:L31" si="0">SUM(D13:K13)</f>
        <v>60</v>
      </c>
      <c r="M13" s="59">
        <v>5</v>
      </c>
      <c r="N13" s="33" t="s">
        <v>3</v>
      </c>
      <c r="O13" s="54"/>
      <c r="P13" s="55"/>
      <c r="Q13" s="55"/>
      <c r="R13" s="56"/>
      <c r="S13" s="56"/>
      <c r="T13" s="56"/>
      <c r="U13" s="56"/>
      <c r="V13" s="57"/>
      <c r="W13" s="90">
        <v>0</v>
      </c>
      <c r="X13" s="59">
        <v>0</v>
      </c>
      <c r="Y13" s="44"/>
      <c r="Z13" s="58">
        <f t="shared" ref="Z13:Z31" si="1">SUM(D13:K13)+SUM(O13:V13)</f>
        <v>60</v>
      </c>
      <c r="AA13" s="288">
        <f t="shared" ref="AA13:AA40" si="2">SUM(M13+X13)</f>
        <v>5</v>
      </c>
    </row>
    <row r="14" spans="1:27" ht="28.5" customHeight="1">
      <c r="A14" s="144">
        <v>2</v>
      </c>
      <c r="B14" s="272" t="s">
        <v>163</v>
      </c>
      <c r="C14" s="273" t="s">
        <v>144</v>
      </c>
      <c r="D14" s="30"/>
      <c r="E14" s="65"/>
      <c r="F14" s="31"/>
      <c r="G14" s="31"/>
      <c r="H14" s="31"/>
      <c r="I14" s="31"/>
      <c r="J14" s="31"/>
      <c r="K14" s="37"/>
      <c r="L14" s="44">
        <f t="shared" si="0"/>
        <v>0</v>
      </c>
      <c r="M14" s="59">
        <v>0</v>
      </c>
      <c r="N14" s="44"/>
      <c r="O14" s="41">
        <v>10</v>
      </c>
      <c r="P14" s="42">
        <v>20</v>
      </c>
      <c r="Q14" s="42"/>
      <c r="R14" s="42"/>
      <c r="S14" s="42"/>
      <c r="T14" s="42"/>
      <c r="U14" s="42"/>
      <c r="V14" s="43"/>
      <c r="W14" s="44">
        <f t="shared" ref="W14:W31" si="3">SUM(O14:V14)</f>
        <v>30</v>
      </c>
      <c r="X14" s="33">
        <v>2</v>
      </c>
      <c r="Y14" s="44" t="s">
        <v>4</v>
      </c>
      <c r="Z14" s="60">
        <f t="shared" si="1"/>
        <v>30</v>
      </c>
      <c r="AA14" s="289">
        <f t="shared" si="2"/>
        <v>2</v>
      </c>
    </row>
    <row r="15" spans="1:27" ht="30" customHeight="1">
      <c r="A15" s="144">
        <v>3</v>
      </c>
      <c r="B15" s="248" t="s">
        <v>64</v>
      </c>
      <c r="C15" s="273" t="s">
        <v>164</v>
      </c>
      <c r="D15" s="30">
        <v>15</v>
      </c>
      <c r="E15" s="65"/>
      <c r="F15" s="31">
        <v>15</v>
      </c>
      <c r="G15" s="31"/>
      <c r="H15" s="31"/>
      <c r="I15" s="31"/>
      <c r="J15" s="31"/>
      <c r="K15" s="37"/>
      <c r="L15" s="44">
        <f t="shared" si="0"/>
        <v>30</v>
      </c>
      <c r="M15" s="59">
        <v>3</v>
      </c>
      <c r="N15" s="33" t="s">
        <v>3</v>
      </c>
      <c r="O15" s="41"/>
      <c r="P15" s="42"/>
      <c r="Q15" s="42"/>
      <c r="R15" s="41"/>
      <c r="S15" s="42"/>
      <c r="T15" s="42"/>
      <c r="U15" s="42"/>
      <c r="V15" s="43"/>
      <c r="W15" s="44">
        <f t="shared" si="3"/>
        <v>0</v>
      </c>
      <c r="X15" s="33">
        <v>0</v>
      </c>
      <c r="Y15" s="44"/>
      <c r="Z15" s="60">
        <f t="shared" si="1"/>
        <v>30</v>
      </c>
      <c r="AA15" s="289">
        <f t="shared" si="2"/>
        <v>3</v>
      </c>
    </row>
    <row r="16" spans="1:27" ht="30">
      <c r="A16" s="144">
        <v>4</v>
      </c>
      <c r="B16" s="248" t="s">
        <v>165</v>
      </c>
      <c r="C16" s="273" t="s">
        <v>100</v>
      </c>
      <c r="D16" s="30">
        <v>15</v>
      </c>
      <c r="E16" s="65"/>
      <c r="F16" s="31">
        <v>15</v>
      </c>
      <c r="G16" s="31"/>
      <c r="H16" s="31"/>
      <c r="I16" s="31"/>
      <c r="J16" s="31"/>
      <c r="K16" s="37"/>
      <c r="L16" s="44">
        <f t="shared" si="0"/>
        <v>30</v>
      </c>
      <c r="M16" s="59">
        <v>2</v>
      </c>
      <c r="N16" s="44" t="s">
        <v>4</v>
      </c>
      <c r="O16" s="41"/>
      <c r="P16" s="42"/>
      <c r="Q16" s="42"/>
      <c r="R16" s="41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1"/>
        <v>30</v>
      </c>
      <c r="AA16" s="289">
        <f t="shared" si="2"/>
        <v>2</v>
      </c>
    </row>
    <row r="17" spans="1:27" ht="30">
      <c r="A17" s="144">
        <v>5</v>
      </c>
      <c r="B17" s="274" t="s">
        <v>61</v>
      </c>
      <c r="C17" s="273" t="s">
        <v>670</v>
      </c>
      <c r="D17" s="30">
        <v>30</v>
      </c>
      <c r="E17" s="65"/>
      <c r="F17" s="31">
        <v>20</v>
      </c>
      <c r="G17" s="31"/>
      <c r="H17" s="31"/>
      <c r="I17" s="31"/>
      <c r="J17" s="31"/>
      <c r="K17" s="37"/>
      <c r="L17" s="44">
        <f t="shared" si="0"/>
        <v>50</v>
      </c>
      <c r="M17" s="59">
        <v>2</v>
      </c>
      <c r="N17" s="44" t="s">
        <v>4</v>
      </c>
      <c r="O17" s="41">
        <v>25</v>
      </c>
      <c r="P17" s="42"/>
      <c r="Q17" s="42"/>
      <c r="R17" s="41"/>
      <c r="S17" s="42"/>
      <c r="T17" s="42"/>
      <c r="U17" s="42"/>
      <c r="V17" s="43"/>
      <c r="W17" s="44">
        <f t="shared" si="3"/>
        <v>25</v>
      </c>
      <c r="X17" s="33">
        <v>3</v>
      </c>
      <c r="Y17" s="33" t="s">
        <v>3</v>
      </c>
      <c r="Z17" s="60">
        <f t="shared" si="1"/>
        <v>75</v>
      </c>
      <c r="AA17" s="289">
        <f t="shared" si="2"/>
        <v>5</v>
      </c>
    </row>
    <row r="18" spans="1:27" ht="15" customHeight="1">
      <c r="A18" s="144">
        <v>6</v>
      </c>
      <c r="B18" s="274" t="s">
        <v>167</v>
      </c>
      <c r="C18" s="273" t="s">
        <v>166</v>
      </c>
      <c r="D18" s="30">
        <v>15</v>
      </c>
      <c r="E18" s="65"/>
      <c r="F18" s="31"/>
      <c r="G18" s="31"/>
      <c r="H18" s="31"/>
      <c r="I18" s="31"/>
      <c r="J18" s="31"/>
      <c r="K18" s="37"/>
      <c r="L18" s="44">
        <f t="shared" si="0"/>
        <v>15</v>
      </c>
      <c r="M18" s="59">
        <v>1</v>
      </c>
      <c r="N18" s="44" t="s">
        <v>4</v>
      </c>
      <c r="O18" s="41"/>
      <c r="P18" s="42"/>
      <c r="Q18" s="42"/>
      <c r="R18" s="41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15</v>
      </c>
      <c r="AA18" s="289">
        <f t="shared" si="2"/>
        <v>1</v>
      </c>
    </row>
    <row r="19" spans="1:27" ht="30">
      <c r="A19" s="144">
        <v>7</v>
      </c>
      <c r="B19" s="248" t="s">
        <v>169</v>
      </c>
      <c r="C19" s="273" t="s">
        <v>168</v>
      </c>
      <c r="D19" s="30"/>
      <c r="E19" s="65"/>
      <c r="F19" s="31"/>
      <c r="G19" s="31"/>
      <c r="H19" s="31"/>
      <c r="I19" s="31"/>
      <c r="J19" s="31"/>
      <c r="K19" s="37"/>
      <c r="L19" s="44">
        <f t="shared" si="0"/>
        <v>0</v>
      </c>
      <c r="M19" s="59">
        <v>0</v>
      </c>
      <c r="N19" s="44"/>
      <c r="O19" s="41">
        <v>15</v>
      </c>
      <c r="P19" s="42"/>
      <c r="Q19" s="42"/>
      <c r="R19" s="41"/>
      <c r="S19" s="41"/>
      <c r="T19" s="42"/>
      <c r="U19" s="42"/>
      <c r="V19" s="43"/>
      <c r="W19" s="44">
        <f t="shared" si="3"/>
        <v>15</v>
      </c>
      <c r="X19" s="33">
        <v>1</v>
      </c>
      <c r="Y19" s="44" t="s">
        <v>4</v>
      </c>
      <c r="Z19" s="60">
        <f t="shared" si="1"/>
        <v>15</v>
      </c>
      <c r="AA19" s="289">
        <f t="shared" si="2"/>
        <v>1</v>
      </c>
    </row>
    <row r="20" spans="1:27" ht="30">
      <c r="A20" s="144">
        <v>8</v>
      </c>
      <c r="B20" s="248" t="s">
        <v>126</v>
      </c>
      <c r="C20" s="273" t="s">
        <v>102</v>
      </c>
      <c r="D20" s="30"/>
      <c r="E20" s="65"/>
      <c r="F20" s="31"/>
      <c r="G20" s="31"/>
      <c r="H20" s="31"/>
      <c r="I20" s="31"/>
      <c r="J20" s="31"/>
      <c r="K20" s="37"/>
      <c r="L20" s="44">
        <f t="shared" si="0"/>
        <v>0</v>
      </c>
      <c r="M20" s="59">
        <v>0</v>
      </c>
      <c r="N20" s="44"/>
      <c r="O20" s="41">
        <v>15</v>
      </c>
      <c r="P20" s="42"/>
      <c r="Q20" s="42"/>
      <c r="R20" s="41"/>
      <c r="S20" s="42"/>
      <c r="T20" s="42"/>
      <c r="U20" s="42"/>
      <c r="V20" s="43"/>
      <c r="W20" s="44">
        <f t="shared" si="3"/>
        <v>15</v>
      </c>
      <c r="X20" s="33">
        <v>1</v>
      </c>
      <c r="Y20" s="33" t="s">
        <v>3</v>
      </c>
      <c r="Z20" s="60">
        <f t="shared" si="1"/>
        <v>15</v>
      </c>
      <c r="AA20" s="289">
        <f t="shared" si="2"/>
        <v>1</v>
      </c>
    </row>
    <row r="21" spans="1:27" ht="15">
      <c r="A21" s="275"/>
      <c r="B21" s="276" t="s">
        <v>160</v>
      </c>
      <c r="C21" s="277"/>
      <c r="D21" s="102"/>
      <c r="E21" s="103"/>
      <c r="F21" s="104"/>
      <c r="G21" s="104"/>
      <c r="H21" s="104"/>
      <c r="I21" s="104"/>
      <c r="J21" s="104"/>
      <c r="K21" s="105"/>
      <c r="L21" s="106"/>
      <c r="M21" s="75"/>
      <c r="N21" s="106"/>
      <c r="O21" s="107"/>
      <c r="P21" s="108"/>
      <c r="Q21" s="108"/>
      <c r="R21" s="107"/>
      <c r="S21" s="108"/>
      <c r="T21" s="108"/>
      <c r="U21" s="108"/>
      <c r="V21" s="109"/>
      <c r="W21" s="106"/>
      <c r="X21" s="76"/>
      <c r="Y21" s="106"/>
      <c r="Z21" s="110"/>
      <c r="AA21" s="290"/>
    </row>
    <row r="22" spans="1:27" ht="30">
      <c r="A22" s="144">
        <v>9</v>
      </c>
      <c r="B22" s="278" t="s">
        <v>621</v>
      </c>
      <c r="C22" s="273" t="s">
        <v>170</v>
      </c>
      <c r="D22" s="30">
        <v>5</v>
      </c>
      <c r="E22" s="65"/>
      <c r="F22" s="31">
        <v>10</v>
      </c>
      <c r="G22" s="31"/>
      <c r="H22" s="31"/>
      <c r="I22" s="31"/>
      <c r="J22" s="31"/>
      <c r="K22" s="37"/>
      <c r="L22" s="44">
        <f t="shared" si="0"/>
        <v>15</v>
      </c>
      <c r="M22" s="59">
        <v>1</v>
      </c>
      <c r="N22" s="44" t="s">
        <v>4</v>
      </c>
      <c r="O22" s="41"/>
      <c r="P22" s="42"/>
      <c r="Q22" s="42"/>
      <c r="R22" s="41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1"/>
        <v>15</v>
      </c>
      <c r="AA22" s="289">
        <f t="shared" si="2"/>
        <v>1</v>
      </c>
    </row>
    <row r="23" spans="1:27" ht="30">
      <c r="A23" s="144">
        <v>10</v>
      </c>
      <c r="B23" s="278" t="s">
        <v>622</v>
      </c>
      <c r="C23" s="273" t="s">
        <v>171</v>
      </c>
      <c r="D23" s="30"/>
      <c r="E23" s="65"/>
      <c r="F23" s="31"/>
      <c r="G23" s="31"/>
      <c r="H23" s="31"/>
      <c r="I23" s="31"/>
      <c r="J23" s="31"/>
      <c r="K23" s="37"/>
      <c r="L23" s="44">
        <f t="shared" si="0"/>
        <v>0</v>
      </c>
      <c r="M23" s="59">
        <v>0</v>
      </c>
      <c r="N23" s="44"/>
      <c r="O23" s="41">
        <v>5</v>
      </c>
      <c r="P23" s="42"/>
      <c r="Q23" s="42">
        <v>10</v>
      </c>
      <c r="R23" s="41"/>
      <c r="S23" s="42"/>
      <c r="T23" s="42"/>
      <c r="U23" s="42"/>
      <c r="V23" s="43"/>
      <c r="W23" s="44">
        <f t="shared" si="3"/>
        <v>15</v>
      </c>
      <c r="X23" s="33">
        <v>1</v>
      </c>
      <c r="Y23" s="44" t="s">
        <v>4</v>
      </c>
      <c r="Z23" s="60">
        <f t="shared" si="1"/>
        <v>15</v>
      </c>
      <c r="AA23" s="289">
        <f t="shared" si="2"/>
        <v>1</v>
      </c>
    </row>
    <row r="24" spans="1:27" ht="30">
      <c r="A24" s="144">
        <v>11</v>
      </c>
      <c r="B24" s="278" t="s">
        <v>623</v>
      </c>
      <c r="C24" s="273" t="s">
        <v>463</v>
      </c>
      <c r="D24" s="30">
        <v>5</v>
      </c>
      <c r="E24" s="65"/>
      <c r="F24" s="31">
        <v>10</v>
      </c>
      <c r="G24" s="31"/>
      <c r="H24" s="31"/>
      <c r="I24" s="31"/>
      <c r="J24" s="31"/>
      <c r="K24" s="37"/>
      <c r="L24" s="44">
        <f t="shared" si="0"/>
        <v>15</v>
      </c>
      <c r="M24" s="59">
        <v>1</v>
      </c>
      <c r="N24" s="44" t="s">
        <v>4</v>
      </c>
      <c r="O24" s="41"/>
      <c r="P24" s="42"/>
      <c r="Q24" s="42"/>
      <c r="R24" s="41"/>
      <c r="S24" s="42"/>
      <c r="T24" s="42"/>
      <c r="U24" s="42"/>
      <c r="V24" s="43"/>
      <c r="W24" s="44">
        <f t="shared" si="3"/>
        <v>0</v>
      </c>
      <c r="X24" s="33">
        <v>0</v>
      </c>
      <c r="Y24" s="44"/>
      <c r="Z24" s="60">
        <f t="shared" si="1"/>
        <v>15</v>
      </c>
      <c r="AA24" s="289">
        <f t="shared" si="2"/>
        <v>1</v>
      </c>
    </row>
    <row r="25" spans="1:27" ht="30">
      <c r="A25" s="144">
        <v>12</v>
      </c>
      <c r="B25" s="278" t="s">
        <v>624</v>
      </c>
      <c r="C25" s="273" t="s">
        <v>172</v>
      </c>
      <c r="D25" s="30">
        <v>5</v>
      </c>
      <c r="E25" s="65"/>
      <c r="F25" s="31">
        <v>10</v>
      </c>
      <c r="G25" s="31"/>
      <c r="H25" s="31"/>
      <c r="I25" s="31"/>
      <c r="J25" s="31"/>
      <c r="K25" s="37"/>
      <c r="L25" s="44">
        <f t="shared" si="0"/>
        <v>15</v>
      </c>
      <c r="M25" s="59">
        <v>1</v>
      </c>
      <c r="N25" s="44" t="s">
        <v>4</v>
      </c>
      <c r="O25" s="41"/>
      <c r="P25" s="42"/>
      <c r="Q25" s="42"/>
      <c r="R25" s="41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1"/>
        <v>15</v>
      </c>
      <c r="AA25" s="289">
        <f t="shared" si="2"/>
        <v>1</v>
      </c>
    </row>
    <row r="26" spans="1:27" s="607" customFormat="1" ht="44.25">
      <c r="A26" s="605">
        <v>13</v>
      </c>
      <c r="B26" s="644" t="s">
        <v>625</v>
      </c>
      <c r="C26" s="645" t="s">
        <v>102</v>
      </c>
      <c r="D26" s="211">
        <v>10</v>
      </c>
      <c r="E26" s="611"/>
      <c r="F26" s="175">
        <v>20</v>
      </c>
      <c r="G26" s="175"/>
      <c r="H26" s="175"/>
      <c r="I26" s="175"/>
      <c r="J26" s="175"/>
      <c r="K26" s="38"/>
      <c r="L26" s="44">
        <f t="shared" si="0"/>
        <v>30</v>
      </c>
      <c r="M26" s="59">
        <v>0</v>
      </c>
      <c r="N26" s="44"/>
      <c r="O26" s="41"/>
      <c r="P26" s="42"/>
      <c r="Q26" s="42"/>
      <c r="R26" s="42"/>
      <c r="S26" s="42"/>
      <c r="T26" s="42"/>
      <c r="U26" s="42"/>
      <c r="V26" s="43"/>
      <c r="W26" s="44">
        <f t="shared" si="3"/>
        <v>0</v>
      </c>
      <c r="X26" s="33">
        <v>2</v>
      </c>
      <c r="Y26" s="44" t="s">
        <v>4</v>
      </c>
      <c r="Z26" s="60">
        <f t="shared" si="1"/>
        <v>30</v>
      </c>
      <c r="AA26" s="612">
        <f t="shared" si="2"/>
        <v>2</v>
      </c>
    </row>
    <row r="27" spans="1:27" ht="30">
      <c r="A27" s="144">
        <v>14</v>
      </c>
      <c r="B27" s="278" t="s">
        <v>626</v>
      </c>
      <c r="C27" s="273" t="s">
        <v>92</v>
      </c>
      <c r="D27" s="30"/>
      <c r="E27" s="65"/>
      <c r="F27" s="31"/>
      <c r="G27" s="31"/>
      <c r="H27" s="31"/>
      <c r="I27" s="31"/>
      <c r="J27" s="31"/>
      <c r="K27" s="37"/>
      <c r="L27" s="44">
        <f t="shared" si="0"/>
        <v>0</v>
      </c>
      <c r="M27" s="59">
        <v>0</v>
      </c>
      <c r="N27" s="44"/>
      <c r="O27" s="41">
        <v>5</v>
      </c>
      <c r="P27" s="42"/>
      <c r="Q27" s="42">
        <v>10</v>
      </c>
      <c r="R27" s="42"/>
      <c r="S27" s="42"/>
      <c r="T27" s="42"/>
      <c r="U27" s="42"/>
      <c r="V27" s="43"/>
      <c r="W27" s="44">
        <f t="shared" si="3"/>
        <v>15</v>
      </c>
      <c r="X27" s="33">
        <v>1</v>
      </c>
      <c r="Y27" s="44" t="s">
        <v>4</v>
      </c>
      <c r="Z27" s="60">
        <f t="shared" si="1"/>
        <v>15</v>
      </c>
      <c r="AA27" s="289">
        <f t="shared" si="2"/>
        <v>1</v>
      </c>
    </row>
    <row r="28" spans="1:27" ht="30">
      <c r="A28" s="144">
        <v>15</v>
      </c>
      <c r="B28" s="278" t="s">
        <v>627</v>
      </c>
      <c r="C28" s="273" t="s">
        <v>173</v>
      </c>
      <c r="D28" s="30"/>
      <c r="E28" s="65"/>
      <c r="F28" s="31"/>
      <c r="G28" s="31"/>
      <c r="H28" s="31"/>
      <c r="I28" s="31"/>
      <c r="J28" s="31"/>
      <c r="K28" s="37"/>
      <c r="L28" s="44">
        <f t="shared" si="0"/>
        <v>0</v>
      </c>
      <c r="M28" s="59">
        <v>0</v>
      </c>
      <c r="N28" s="44"/>
      <c r="O28" s="41">
        <v>5</v>
      </c>
      <c r="P28" s="42"/>
      <c r="Q28" s="42">
        <v>10</v>
      </c>
      <c r="R28" s="67"/>
      <c r="S28" s="42"/>
      <c r="T28" s="42"/>
      <c r="U28" s="42"/>
      <c r="V28" s="43"/>
      <c r="W28" s="44">
        <f t="shared" si="3"/>
        <v>15</v>
      </c>
      <c r="X28" s="33">
        <v>1</v>
      </c>
      <c r="Y28" s="44" t="s">
        <v>4</v>
      </c>
      <c r="Z28" s="60">
        <f t="shared" si="1"/>
        <v>15</v>
      </c>
      <c r="AA28" s="289">
        <f t="shared" si="2"/>
        <v>1</v>
      </c>
    </row>
    <row r="29" spans="1:27" ht="30">
      <c r="A29" s="144">
        <v>16</v>
      </c>
      <c r="B29" s="278" t="s">
        <v>628</v>
      </c>
      <c r="C29" s="273" t="s">
        <v>674</v>
      </c>
      <c r="D29" s="30"/>
      <c r="E29" s="65"/>
      <c r="F29" s="31"/>
      <c r="G29" s="31"/>
      <c r="H29" s="31"/>
      <c r="I29" s="31"/>
      <c r="J29" s="31"/>
      <c r="K29" s="37"/>
      <c r="L29" s="44">
        <f t="shared" si="0"/>
        <v>0</v>
      </c>
      <c r="M29" s="59">
        <v>0</v>
      </c>
      <c r="N29" s="44"/>
      <c r="O29" s="41">
        <v>5</v>
      </c>
      <c r="P29" s="42"/>
      <c r="Q29" s="42">
        <v>10</v>
      </c>
      <c r="R29" s="67"/>
      <c r="S29" s="41"/>
      <c r="T29" s="42"/>
      <c r="U29" s="42"/>
      <c r="V29" s="43"/>
      <c r="W29" s="44">
        <f t="shared" si="3"/>
        <v>15</v>
      </c>
      <c r="X29" s="33">
        <v>1</v>
      </c>
      <c r="Y29" s="44" t="s">
        <v>4</v>
      </c>
      <c r="Z29" s="60">
        <f t="shared" si="1"/>
        <v>15</v>
      </c>
      <c r="AA29" s="289">
        <f t="shared" si="2"/>
        <v>1</v>
      </c>
    </row>
    <row r="30" spans="1:27" ht="30">
      <c r="A30" s="144">
        <v>17</v>
      </c>
      <c r="B30" s="278" t="s">
        <v>629</v>
      </c>
      <c r="C30" s="273" t="s">
        <v>103</v>
      </c>
      <c r="D30" s="30"/>
      <c r="E30" s="65"/>
      <c r="F30" s="31"/>
      <c r="G30" s="31"/>
      <c r="H30" s="31"/>
      <c r="I30" s="31"/>
      <c r="J30" s="31"/>
      <c r="K30" s="37"/>
      <c r="L30" s="44">
        <f t="shared" si="0"/>
        <v>0</v>
      </c>
      <c r="M30" s="59">
        <v>0</v>
      </c>
      <c r="N30" s="44"/>
      <c r="O30" s="41"/>
      <c r="P30" s="42">
        <v>30</v>
      </c>
      <c r="Q30" s="42"/>
      <c r="R30" s="67"/>
      <c r="S30" s="42"/>
      <c r="T30" s="42"/>
      <c r="U30" s="42"/>
      <c r="V30" s="43"/>
      <c r="W30" s="44">
        <f t="shared" si="3"/>
        <v>30</v>
      </c>
      <c r="X30" s="33">
        <v>2</v>
      </c>
      <c r="Y30" s="44" t="s">
        <v>4</v>
      </c>
      <c r="Z30" s="60">
        <f t="shared" si="1"/>
        <v>30</v>
      </c>
      <c r="AA30" s="289">
        <f t="shared" si="2"/>
        <v>2</v>
      </c>
    </row>
    <row r="31" spans="1:27" ht="44.25">
      <c r="A31" s="144">
        <v>18</v>
      </c>
      <c r="B31" s="278" t="s">
        <v>630</v>
      </c>
      <c r="C31" s="273" t="s">
        <v>42</v>
      </c>
      <c r="D31" s="30"/>
      <c r="E31" s="65"/>
      <c r="F31" s="31"/>
      <c r="G31" s="31"/>
      <c r="H31" s="31"/>
      <c r="I31" s="31"/>
      <c r="J31" s="31"/>
      <c r="K31" s="37"/>
      <c r="L31" s="44">
        <f t="shared" si="0"/>
        <v>0</v>
      </c>
      <c r="M31" s="59">
        <v>0</v>
      </c>
      <c r="N31" s="44"/>
      <c r="O31" s="41">
        <v>15</v>
      </c>
      <c r="P31" s="42"/>
      <c r="Q31" s="42"/>
      <c r="R31" s="67"/>
      <c r="S31" s="42"/>
      <c r="T31" s="42"/>
      <c r="U31" s="42"/>
      <c r="V31" s="43"/>
      <c r="W31" s="44">
        <f t="shared" si="3"/>
        <v>15</v>
      </c>
      <c r="X31" s="33">
        <v>1</v>
      </c>
      <c r="Y31" s="44" t="s">
        <v>4</v>
      </c>
      <c r="Z31" s="60">
        <f t="shared" si="1"/>
        <v>15</v>
      </c>
      <c r="AA31" s="289">
        <f t="shared" si="2"/>
        <v>1</v>
      </c>
    </row>
    <row r="32" spans="1:27" ht="43.5" customHeight="1">
      <c r="A32" s="144">
        <v>19</v>
      </c>
      <c r="B32" s="274" t="s">
        <v>631</v>
      </c>
      <c r="C32" s="273" t="s">
        <v>174</v>
      </c>
      <c r="D32" s="30"/>
      <c r="E32" s="65"/>
      <c r="F32" s="31"/>
      <c r="G32" s="31"/>
      <c r="H32" s="31"/>
      <c r="I32" s="31"/>
      <c r="J32" s="31"/>
      <c r="K32" s="37"/>
      <c r="L32" s="44">
        <f t="shared" ref="L32:L40" si="4">SUM(D32:K32)</f>
        <v>0</v>
      </c>
      <c r="M32" s="59">
        <v>0</v>
      </c>
      <c r="N32" s="44"/>
      <c r="O32" s="41">
        <v>15</v>
      </c>
      <c r="P32" s="42"/>
      <c r="Q32" s="42"/>
      <c r="R32" s="67"/>
      <c r="S32" s="42"/>
      <c r="T32" s="42"/>
      <c r="U32" s="42"/>
      <c r="V32" s="43"/>
      <c r="W32" s="44">
        <f t="shared" ref="W32:W40" si="5">SUM(O32:V32)</f>
        <v>15</v>
      </c>
      <c r="X32" s="33">
        <v>1</v>
      </c>
      <c r="Y32" s="44" t="s">
        <v>4</v>
      </c>
      <c r="Z32" s="60">
        <f t="shared" ref="Z32:Z39" si="6">SUM(D32:K32)+SUM(O32:V32)</f>
        <v>15</v>
      </c>
      <c r="AA32" s="289">
        <f t="shared" ref="AA32:AA39" si="7">SUM(M32+X32)</f>
        <v>1</v>
      </c>
    </row>
    <row r="33" spans="1:27" ht="30">
      <c r="A33" s="144">
        <v>20</v>
      </c>
      <c r="B33" s="248" t="s">
        <v>175</v>
      </c>
      <c r="C33" s="273" t="s">
        <v>473</v>
      </c>
      <c r="D33" s="30"/>
      <c r="E33" s="65"/>
      <c r="F33" s="31"/>
      <c r="G33" s="31"/>
      <c r="H33" s="31"/>
      <c r="I33" s="31"/>
      <c r="J33" s="31"/>
      <c r="K33" s="37"/>
      <c r="L33" s="44">
        <f t="shared" si="4"/>
        <v>0</v>
      </c>
      <c r="M33" s="59">
        <v>0</v>
      </c>
      <c r="N33" s="44"/>
      <c r="O33" s="41">
        <v>15</v>
      </c>
      <c r="P33" s="42"/>
      <c r="Q33" s="42"/>
      <c r="R33" s="67"/>
      <c r="S33" s="42"/>
      <c r="T33" s="42"/>
      <c r="U33" s="42"/>
      <c r="V33" s="43"/>
      <c r="W33" s="44">
        <f t="shared" si="5"/>
        <v>15</v>
      </c>
      <c r="X33" s="33">
        <v>1</v>
      </c>
      <c r="Y33" s="44" t="s">
        <v>4</v>
      </c>
      <c r="Z33" s="60">
        <f t="shared" si="6"/>
        <v>15</v>
      </c>
      <c r="AA33" s="289">
        <f t="shared" si="7"/>
        <v>1</v>
      </c>
    </row>
    <row r="34" spans="1:27" s="607" customFormat="1" ht="43.5">
      <c r="A34" s="605">
        <v>21</v>
      </c>
      <c r="B34" s="274" t="s">
        <v>632</v>
      </c>
      <c r="C34" s="645" t="s">
        <v>134</v>
      </c>
      <c r="D34" s="211"/>
      <c r="E34" s="611"/>
      <c r="F34" s="175"/>
      <c r="G34" s="175"/>
      <c r="H34" s="175"/>
      <c r="I34" s="175"/>
      <c r="J34" s="175"/>
      <c r="K34" s="38"/>
      <c r="L34" s="44">
        <f t="shared" si="4"/>
        <v>0</v>
      </c>
      <c r="M34" s="59">
        <v>2</v>
      </c>
      <c r="N34" s="44" t="s">
        <v>4</v>
      </c>
      <c r="O34" s="41">
        <v>20</v>
      </c>
      <c r="P34" s="42"/>
      <c r="Q34" s="42">
        <v>10</v>
      </c>
      <c r="R34" s="67"/>
      <c r="S34" s="42"/>
      <c r="T34" s="42"/>
      <c r="U34" s="42"/>
      <c r="V34" s="43"/>
      <c r="W34" s="44">
        <f t="shared" si="5"/>
        <v>30</v>
      </c>
      <c r="X34" s="33">
        <v>0</v>
      </c>
      <c r="Y34" s="44"/>
      <c r="Z34" s="60">
        <f t="shared" si="6"/>
        <v>30</v>
      </c>
      <c r="AA34" s="612">
        <f t="shared" si="7"/>
        <v>2</v>
      </c>
    </row>
    <row r="35" spans="1:27" ht="43.5">
      <c r="A35" s="144">
        <v>22</v>
      </c>
      <c r="B35" s="248" t="s">
        <v>633</v>
      </c>
      <c r="C35" s="273" t="s">
        <v>132</v>
      </c>
      <c r="D35" s="30">
        <v>15</v>
      </c>
      <c r="E35" s="65"/>
      <c r="F35" s="31">
        <v>15</v>
      </c>
      <c r="G35" s="31"/>
      <c r="H35" s="31"/>
      <c r="I35" s="31"/>
      <c r="J35" s="31"/>
      <c r="K35" s="37"/>
      <c r="L35" s="44">
        <f t="shared" si="4"/>
        <v>30</v>
      </c>
      <c r="M35" s="59">
        <v>2</v>
      </c>
      <c r="N35" s="44" t="s">
        <v>4</v>
      </c>
      <c r="O35" s="41"/>
      <c r="P35" s="42"/>
      <c r="Q35" s="42"/>
      <c r="R35" s="67"/>
      <c r="S35" s="42"/>
      <c r="T35" s="42"/>
      <c r="U35" s="42"/>
      <c r="V35" s="43"/>
      <c r="W35" s="44">
        <f t="shared" si="5"/>
        <v>0</v>
      </c>
      <c r="X35" s="33">
        <v>0</v>
      </c>
      <c r="Y35" s="44"/>
      <c r="Z35" s="60">
        <f t="shared" si="6"/>
        <v>30</v>
      </c>
      <c r="AA35" s="289">
        <f t="shared" si="7"/>
        <v>2</v>
      </c>
    </row>
    <row r="36" spans="1:27" ht="15">
      <c r="A36" s="144">
        <v>23</v>
      </c>
      <c r="B36" s="248" t="s">
        <v>177</v>
      </c>
      <c r="C36" s="273" t="s">
        <v>176</v>
      </c>
      <c r="D36" s="30"/>
      <c r="E36" s="65"/>
      <c r="F36" s="31"/>
      <c r="G36" s="31"/>
      <c r="H36" s="31"/>
      <c r="I36" s="31"/>
      <c r="J36" s="31"/>
      <c r="K36" s="37"/>
      <c r="L36" s="44">
        <f t="shared" si="4"/>
        <v>0</v>
      </c>
      <c r="M36" s="59">
        <v>0</v>
      </c>
      <c r="N36" s="44"/>
      <c r="O36" s="41">
        <v>15</v>
      </c>
      <c r="P36" s="42"/>
      <c r="Q36" s="42">
        <v>15</v>
      </c>
      <c r="R36" s="67"/>
      <c r="S36" s="42"/>
      <c r="T36" s="42"/>
      <c r="U36" s="42"/>
      <c r="V36" s="43"/>
      <c r="W36" s="44">
        <f t="shared" si="5"/>
        <v>30</v>
      </c>
      <c r="X36" s="33">
        <v>2</v>
      </c>
      <c r="Y36" s="44" t="s">
        <v>4</v>
      </c>
      <c r="Z36" s="60">
        <f t="shared" si="6"/>
        <v>30</v>
      </c>
      <c r="AA36" s="289">
        <f t="shared" si="7"/>
        <v>2</v>
      </c>
    </row>
    <row r="37" spans="1:27" ht="15">
      <c r="A37" s="144">
        <v>24</v>
      </c>
      <c r="B37" s="248" t="s">
        <v>90</v>
      </c>
      <c r="C37" s="273"/>
      <c r="D37" s="30"/>
      <c r="E37" s="42">
        <v>30</v>
      </c>
      <c r="F37" s="31"/>
      <c r="G37" s="31"/>
      <c r="H37" s="31"/>
      <c r="I37" s="31"/>
      <c r="J37" s="31"/>
      <c r="K37" s="37"/>
      <c r="L37" s="44">
        <f t="shared" si="4"/>
        <v>30</v>
      </c>
      <c r="M37" s="59">
        <v>3</v>
      </c>
      <c r="N37" s="44" t="s">
        <v>4</v>
      </c>
      <c r="O37" s="41"/>
      <c r="P37" s="42">
        <v>30</v>
      </c>
      <c r="Q37" s="42"/>
      <c r="R37" s="67"/>
      <c r="S37" s="42"/>
      <c r="T37" s="42"/>
      <c r="U37" s="42"/>
      <c r="V37" s="43"/>
      <c r="W37" s="44">
        <f t="shared" si="5"/>
        <v>30</v>
      </c>
      <c r="X37" s="33">
        <v>5</v>
      </c>
      <c r="Y37" s="44" t="s">
        <v>4</v>
      </c>
      <c r="Z37" s="60">
        <f t="shared" si="6"/>
        <v>60</v>
      </c>
      <c r="AA37" s="289">
        <f t="shared" si="7"/>
        <v>8</v>
      </c>
    </row>
    <row r="38" spans="1:27" ht="15">
      <c r="A38" s="144">
        <v>25</v>
      </c>
      <c r="B38" s="279" t="s">
        <v>55</v>
      </c>
      <c r="C38" s="273"/>
      <c r="D38" s="30">
        <v>120</v>
      </c>
      <c r="E38" s="65"/>
      <c r="F38" s="31"/>
      <c r="G38" s="31"/>
      <c r="H38" s="31"/>
      <c r="I38" s="31"/>
      <c r="J38" s="31"/>
      <c r="K38" s="37"/>
      <c r="L38" s="44">
        <f t="shared" si="4"/>
        <v>120</v>
      </c>
      <c r="M38" s="59">
        <v>8</v>
      </c>
      <c r="N38" s="44" t="s">
        <v>4</v>
      </c>
      <c r="O38" s="41">
        <v>60</v>
      </c>
      <c r="P38" s="42"/>
      <c r="Q38" s="42"/>
      <c r="R38" s="42"/>
      <c r="S38" s="42"/>
      <c r="T38" s="42"/>
      <c r="U38" s="42"/>
      <c r="V38" s="43"/>
      <c r="W38" s="44">
        <f t="shared" si="5"/>
        <v>60</v>
      </c>
      <c r="X38" s="33">
        <v>4</v>
      </c>
      <c r="Y38" s="44" t="s">
        <v>4</v>
      </c>
      <c r="Z38" s="60">
        <f t="shared" si="6"/>
        <v>180</v>
      </c>
      <c r="AA38" s="289">
        <f t="shared" si="7"/>
        <v>12</v>
      </c>
    </row>
    <row r="39" spans="1:27" ht="89.25" customHeight="1" thickBot="1">
      <c r="A39" s="144">
        <v>26</v>
      </c>
      <c r="B39" s="248" t="s">
        <v>669</v>
      </c>
      <c r="C39" s="646" t="s">
        <v>667</v>
      </c>
      <c r="D39" s="30"/>
      <c r="E39" s="65"/>
      <c r="F39" s="31"/>
      <c r="G39" s="31"/>
      <c r="H39" s="31"/>
      <c r="I39" s="31"/>
      <c r="J39" s="31"/>
      <c r="K39" s="37"/>
      <c r="L39" s="44">
        <f t="shared" si="4"/>
        <v>0</v>
      </c>
      <c r="M39" s="59">
        <v>0</v>
      </c>
      <c r="N39" s="44"/>
      <c r="O39" s="41"/>
      <c r="P39" s="42"/>
      <c r="Q39" s="42"/>
      <c r="R39" s="42"/>
      <c r="S39" s="42"/>
      <c r="T39" s="42">
        <v>160</v>
      </c>
      <c r="U39" s="42"/>
      <c r="V39" s="43"/>
      <c r="W39" s="44">
        <f t="shared" si="5"/>
        <v>160</v>
      </c>
      <c r="X39" s="33">
        <v>4</v>
      </c>
      <c r="Y39" s="44" t="s">
        <v>4</v>
      </c>
      <c r="Z39" s="60">
        <f t="shared" si="6"/>
        <v>160</v>
      </c>
      <c r="AA39" s="289">
        <f t="shared" si="7"/>
        <v>4</v>
      </c>
    </row>
    <row r="40" spans="1:27" ht="15.75" thickBot="1">
      <c r="A40" s="146"/>
      <c r="B40" s="280" t="s">
        <v>5</v>
      </c>
      <c r="C40" s="281"/>
      <c r="D40" s="46">
        <f t="shared" ref="D40:K40" si="8">SUM(D13:D38)</f>
        <v>265</v>
      </c>
      <c r="E40" s="46">
        <f t="shared" si="8"/>
        <v>30</v>
      </c>
      <c r="F40" s="46">
        <f t="shared" si="8"/>
        <v>145</v>
      </c>
      <c r="G40" s="46">
        <f t="shared" si="8"/>
        <v>0</v>
      </c>
      <c r="H40" s="46">
        <f t="shared" si="8"/>
        <v>0</v>
      </c>
      <c r="I40" s="46">
        <f t="shared" si="8"/>
        <v>0</v>
      </c>
      <c r="J40" s="46">
        <f t="shared" si="8"/>
        <v>0</v>
      </c>
      <c r="K40" s="46">
        <f t="shared" si="8"/>
        <v>0</v>
      </c>
      <c r="L40" s="46">
        <f t="shared" si="4"/>
        <v>440</v>
      </c>
      <c r="M40" s="46">
        <f>SUM(M13:M38)</f>
        <v>31</v>
      </c>
      <c r="N40" s="47"/>
      <c r="O40" s="46">
        <f t="shared" ref="O40:V40" si="9">SUM(O13:O38)</f>
        <v>225</v>
      </c>
      <c r="P40" s="46">
        <f t="shared" si="9"/>
        <v>80</v>
      </c>
      <c r="Q40" s="46">
        <f t="shared" si="9"/>
        <v>65</v>
      </c>
      <c r="R40" s="46">
        <f t="shared" si="9"/>
        <v>0</v>
      </c>
      <c r="S40" s="46">
        <f t="shared" si="9"/>
        <v>0</v>
      </c>
      <c r="T40" s="42">
        <v>160</v>
      </c>
      <c r="U40" s="46">
        <f t="shared" si="9"/>
        <v>0</v>
      </c>
      <c r="V40" s="46">
        <f t="shared" si="9"/>
        <v>0</v>
      </c>
      <c r="W40" s="46">
        <f t="shared" si="5"/>
        <v>530</v>
      </c>
      <c r="X40" s="46">
        <f>SUM(X13:X39)</f>
        <v>33</v>
      </c>
      <c r="Y40" s="46"/>
      <c r="Z40" s="115">
        <f>SUM(Z13:Z39)</f>
        <v>970</v>
      </c>
      <c r="AA40" s="291">
        <f t="shared" si="2"/>
        <v>64</v>
      </c>
    </row>
    <row r="41" spans="1:27" ht="21" customHeight="1" thickBot="1">
      <c r="A41" s="147"/>
      <c r="B41" s="252" t="s">
        <v>1</v>
      </c>
      <c r="C41" s="253"/>
      <c r="D41" s="519">
        <f>SUM(D40:K40)</f>
        <v>440</v>
      </c>
      <c r="E41" s="520"/>
      <c r="F41" s="520"/>
      <c r="G41" s="520"/>
      <c r="H41" s="520"/>
      <c r="I41" s="520"/>
      <c r="J41" s="520"/>
      <c r="K41" s="521"/>
      <c r="L41" s="224"/>
      <c r="M41" s="148"/>
      <c r="N41" s="223"/>
      <c r="O41" s="522">
        <f>SUM(O40:V40)</f>
        <v>530</v>
      </c>
      <c r="P41" s="520"/>
      <c r="Q41" s="520"/>
      <c r="R41" s="520"/>
      <c r="S41" s="520"/>
      <c r="T41" s="520"/>
      <c r="U41" s="520"/>
      <c r="V41" s="523"/>
      <c r="W41" s="224"/>
      <c r="X41" s="224"/>
      <c r="Y41" s="148"/>
      <c r="Z41" s="72">
        <f>SUM(D41:K41)+SUM(O41:V41)</f>
        <v>970</v>
      </c>
      <c r="AA41" s="292"/>
    </row>
    <row r="42" spans="1:27" ht="23.25" customHeight="1" thickBot="1">
      <c r="A42" s="146"/>
      <c r="B42" s="220" t="s">
        <v>36</v>
      </c>
      <c r="C42" s="250"/>
      <c r="D42" s="524">
        <f>D41-K40</f>
        <v>440</v>
      </c>
      <c r="E42" s="525"/>
      <c r="F42" s="525"/>
      <c r="G42" s="525"/>
      <c r="H42" s="525"/>
      <c r="I42" s="525"/>
      <c r="J42" s="525"/>
      <c r="K42" s="526"/>
      <c r="L42" s="48"/>
      <c r="M42" s="48"/>
      <c r="N42" s="48"/>
      <c r="O42" s="524">
        <f>O41-V40</f>
        <v>530</v>
      </c>
      <c r="P42" s="525"/>
      <c r="Q42" s="525"/>
      <c r="R42" s="525"/>
      <c r="S42" s="525"/>
      <c r="T42" s="525"/>
      <c r="U42" s="525"/>
      <c r="V42" s="526"/>
      <c r="W42" s="48"/>
      <c r="X42" s="48"/>
      <c r="Y42" s="48"/>
      <c r="Z42" s="72">
        <f>SUM(D42:K42)+SUM(O42:V42)</f>
        <v>970</v>
      </c>
      <c r="AA42" s="293"/>
    </row>
    <row r="43" spans="1:27" ht="15">
      <c r="A43" s="1"/>
      <c r="B43" s="151" t="s">
        <v>6</v>
      </c>
      <c r="C43" s="15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>
      <c r="A44" s="160"/>
      <c r="B44" s="1" t="s">
        <v>451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270"/>
    </row>
    <row r="45" spans="1:27" ht="15" thickBot="1">
      <c r="A45" s="516" t="s">
        <v>0</v>
      </c>
      <c r="B45" s="516" t="s">
        <v>9</v>
      </c>
      <c r="C45" s="527" t="s">
        <v>8</v>
      </c>
      <c r="D45" s="517" t="s">
        <v>1</v>
      </c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08" t="s">
        <v>35</v>
      </c>
      <c r="AA45" s="505" t="s">
        <v>10</v>
      </c>
    </row>
    <row r="46" spans="1:27" ht="15" thickBot="1">
      <c r="A46" s="516"/>
      <c r="B46" s="516"/>
      <c r="C46" s="528"/>
      <c r="D46" s="515" t="s">
        <v>94</v>
      </c>
      <c r="E46" s="511"/>
      <c r="F46" s="511"/>
      <c r="G46" s="511"/>
      <c r="H46" s="511"/>
      <c r="I46" s="511"/>
      <c r="J46" s="511"/>
      <c r="K46" s="511"/>
      <c r="L46" s="511"/>
      <c r="M46" s="511"/>
      <c r="N46" s="221"/>
      <c r="O46" s="510" t="s">
        <v>95</v>
      </c>
      <c r="P46" s="511"/>
      <c r="Q46" s="511"/>
      <c r="R46" s="511"/>
      <c r="S46" s="511"/>
      <c r="T46" s="511"/>
      <c r="U46" s="511"/>
      <c r="V46" s="510"/>
      <c r="W46" s="511"/>
      <c r="X46" s="511"/>
      <c r="Y46" s="511"/>
      <c r="Z46" s="539"/>
      <c r="AA46" s="540"/>
    </row>
    <row r="47" spans="1:27" ht="79.5" thickBot="1">
      <c r="A47" s="516"/>
      <c r="B47" s="516"/>
      <c r="C47" s="529"/>
      <c r="D47" s="140" t="s">
        <v>15</v>
      </c>
      <c r="E47" s="140" t="s">
        <v>16</v>
      </c>
      <c r="F47" s="140" t="s">
        <v>17</v>
      </c>
      <c r="G47" s="140" t="s">
        <v>18</v>
      </c>
      <c r="H47" s="140" t="s">
        <v>19</v>
      </c>
      <c r="I47" s="140" t="s">
        <v>20</v>
      </c>
      <c r="J47" s="140" t="s">
        <v>21</v>
      </c>
      <c r="K47" s="141" t="s">
        <v>33</v>
      </c>
      <c r="L47" s="140" t="s">
        <v>32</v>
      </c>
      <c r="M47" s="159" t="s">
        <v>2</v>
      </c>
      <c r="N47" s="219" t="s">
        <v>37</v>
      </c>
      <c r="O47" s="140" t="s">
        <v>15</v>
      </c>
      <c r="P47" s="140" t="s">
        <v>16</v>
      </c>
      <c r="Q47" s="140" t="s">
        <v>17</v>
      </c>
      <c r="R47" s="142" t="s">
        <v>18</v>
      </c>
      <c r="S47" s="142" t="s">
        <v>19</v>
      </c>
      <c r="T47" s="142" t="s">
        <v>20</v>
      </c>
      <c r="U47" s="142" t="s">
        <v>21</v>
      </c>
      <c r="V47" s="140" t="s">
        <v>38</v>
      </c>
      <c r="W47" s="142" t="s">
        <v>32</v>
      </c>
      <c r="X47" s="159" t="s">
        <v>2</v>
      </c>
      <c r="Y47" s="219" t="s">
        <v>37</v>
      </c>
      <c r="Z47" s="539"/>
      <c r="AA47" s="541"/>
    </row>
    <row r="48" spans="1:27" ht="42.75">
      <c r="A48" s="143">
        <v>1</v>
      </c>
      <c r="B48" s="282" t="s">
        <v>192</v>
      </c>
      <c r="C48" s="258" t="s">
        <v>134</v>
      </c>
      <c r="D48" s="87">
        <v>15</v>
      </c>
      <c r="E48" s="55"/>
      <c r="F48" s="55"/>
      <c r="G48" s="55"/>
      <c r="H48" s="55"/>
      <c r="I48" s="55"/>
      <c r="J48" s="55"/>
      <c r="K48" s="62"/>
      <c r="L48" s="84">
        <f t="shared" ref="L48:L57" si="10">SUM(D48:K48)</f>
        <v>15</v>
      </c>
      <c r="M48" s="63">
        <v>1</v>
      </c>
      <c r="N48" s="44" t="s">
        <v>4</v>
      </c>
      <c r="O48" s="54"/>
      <c r="P48" s="55"/>
      <c r="Q48" s="55"/>
      <c r="R48" s="56"/>
      <c r="S48" s="56"/>
      <c r="T48" s="56"/>
      <c r="U48" s="56"/>
      <c r="V48" s="57"/>
      <c r="W48" s="53">
        <v>0</v>
      </c>
      <c r="X48" s="64">
        <v>0</v>
      </c>
      <c r="Y48" s="33"/>
      <c r="Z48" s="58">
        <f t="shared" ref="Z48:Z57" si="11">SUM(D48:K48)+SUM(O48:V48)</f>
        <v>15</v>
      </c>
      <c r="AA48" s="288">
        <f t="shared" ref="AA48:AA57" si="12">SUM(M48+X48)</f>
        <v>1</v>
      </c>
    </row>
    <row r="49" spans="1:27" ht="45">
      <c r="A49" s="144">
        <v>2</v>
      </c>
      <c r="B49" s="283" t="s">
        <v>193</v>
      </c>
      <c r="C49" s="260" t="s">
        <v>134</v>
      </c>
      <c r="D49" s="30">
        <v>15</v>
      </c>
      <c r="E49" s="65"/>
      <c r="F49" s="31"/>
      <c r="G49" s="31"/>
      <c r="H49" s="31"/>
      <c r="I49" s="31"/>
      <c r="J49" s="31"/>
      <c r="K49" s="37"/>
      <c r="L49" s="44">
        <f t="shared" si="10"/>
        <v>15</v>
      </c>
      <c r="M49" s="63">
        <v>1</v>
      </c>
      <c r="N49" s="44" t="s">
        <v>4</v>
      </c>
      <c r="O49" s="41"/>
      <c r="P49" s="42"/>
      <c r="Q49" s="42"/>
      <c r="R49" s="42"/>
      <c r="S49" s="42"/>
      <c r="T49" s="42"/>
      <c r="U49" s="42"/>
      <c r="V49" s="43"/>
      <c r="W49" s="44">
        <f t="shared" ref="W49:W57" si="13">SUM(O49:V49)</f>
        <v>0</v>
      </c>
      <c r="X49" s="64">
        <v>0</v>
      </c>
      <c r="Y49" s="44"/>
      <c r="Z49" s="60">
        <f t="shared" si="11"/>
        <v>15</v>
      </c>
      <c r="AA49" s="289">
        <f t="shared" si="12"/>
        <v>1</v>
      </c>
    </row>
    <row r="50" spans="1:27" ht="28.5">
      <c r="A50" s="144">
        <v>3</v>
      </c>
      <c r="B50" s="261" t="s">
        <v>179</v>
      </c>
      <c r="C50" s="260" t="s">
        <v>178</v>
      </c>
      <c r="D50" s="30">
        <v>15</v>
      </c>
      <c r="E50" s="65"/>
      <c r="F50" s="31"/>
      <c r="G50" s="31"/>
      <c r="H50" s="31"/>
      <c r="I50" s="31"/>
      <c r="J50" s="31"/>
      <c r="K50" s="37"/>
      <c r="L50" s="44">
        <f t="shared" si="10"/>
        <v>15</v>
      </c>
      <c r="M50" s="63">
        <v>1</v>
      </c>
      <c r="N50" s="44" t="s">
        <v>4</v>
      </c>
      <c r="O50" s="41"/>
      <c r="P50" s="42"/>
      <c r="Q50" s="42"/>
      <c r="R50" s="42"/>
      <c r="S50" s="42"/>
      <c r="T50" s="42"/>
      <c r="U50" s="42"/>
      <c r="V50" s="43"/>
      <c r="W50" s="44">
        <f t="shared" si="13"/>
        <v>0</v>
      </c>
      <c r="X50" s="64">
        <v>0</v>
      </c>
      <c r="Y50" s="44"/>
      <c r="Z50" s="60">
        <f t="shared" si="11"/>
        <v>15</v>
      </c>
      <c r="AA50" s="289">
        <f t="shared" si="12"/>
        <v>1</v>
      </c>
    </row>
    <row r="51" spans="1:27" ht="45">
      <c r="A51" s="144">
        <v>4</v>
      </c>
      <c r="B51" s="261" t="s">
        <v>181</v>
      </c>
      <c r="C51" s="260" t="s">
        <v>180</v>
      </c>
      <c r="D51" s="30">
        <v>15</v>
      </c>
      <c r="E51" s="65"/>
      <c r="F51" s="31"/>
      <c r="G51" s="31"/>
      <c r="H51" s="31"/>
      <c r="I51" s="31"/>
      <c r="J51" s="31"/>
      <c r="K51" s="37"/>
      <c r="L51" s="44">
        <f t="shared" si="10"/>
        <v>15</v>
      </c>
      <c r="M51" s="63">
        <v>1</v>
      </c>
      <c r="N51" s="44" t="s">
        <v>4</v>
      </c>
      <c r="O51" s="41"/>
      <c r="P51" s="42"/>
      <c r="Q51" s="42"/>
      <c r="R51" s="42"/>
      <c r="S51" s="42"/>
      <c r="T51" s="42"/>
      <c r="U51" s="42"/>
      <c r="V51" s="43"/>
      <c r="W51" s="44">
        <f t="shared" si="13"/>
        <v>0</v>
      </c>
      <c r="X51" s="64">
        <v>0</v>
      </c>
      <c r="Y51" s="44"/>
      <c r="Z51" s="60">
        <f t="shared" si="11"/>
        <v>15</v>
      </c>
      <c r="AA51" s="289">
        <f t="shared" si="12"/>
        <v>1</v>
      </c>
    </row>
    <row r="52" spans="1:27" ht="28.5">
      <c r="A52" s="144">
        <v>5</v>
      </c>
      <c r="B52" s="261" t="s">
        <v>183</v>
      </c>
      <c r="C52" s="260" t="s">
        <v>182</v>
      </c>
      <c r="D52" s="30"/>
      <c r="E52" s="65"/>
      <c r="F52" s="31"/>
      <c r="G52" s="31"/>
      <c r="H52" s="31"/>
      <c r="I52" s="31"/>
      <c r="J52" s="31"/>
      <c r="K52" s="37"/>
      <c r="L52" s="44">
        <f t="shared" si="10"/>
        <v>0</v>
      </c>
      <c r="M52" s="63">
        <v>0</v>
      </c>
      <c r="N52" s="44"/>
      <c r="O52" s="41">
        <v>15</v>
      </c>
      <c r="P52" s="42"/>
      <c r="Q52" s="42"/>
      <c r="R52" s="42"/>
      <c r="S52" s="42"/>
      <c r="T52" s="42"/>
      <c r="U52" s="42"/>
      <c r="V52" s="43"/>
      <c r="W52" s="44">
        <f t="shared" si="13"/>
        <v>15</v>
      </c>
      <c r="X52" s="64">
        <v>1</v>
      </c>
      <c r="Y52" s="44" t="s">
        <v>4</v>
      </c>
      <c r="Z52" s="60">
        <f t="shared" si="11"/>
        <v>15</v>
      </c>
      <c r="AA52" s="289">
        <f t="shared" si="12"/>
        <v>1</v>
      </c>
    </row>
    <row r="53" spans="1:27" ht="28.5">
      <c r="A53" s="144">
        <v>6</v>
      </c>
      <c r="B53" s="261" t="s">
        <v>184</v>
      </c>
      <c r="C53" s="260" t="s">
        <v>182</v>
      </c>
      <c r="D53" s="30">
        <v>15</v>
      </c>
      <c r="E53" s="65"/>
      <c r="F53" s="31"/>
      <c r="G53" s="31"/>
      <c r="H53" s="31"/>
      <c r="I53" s="31"/>
      <c r="J53" s="31"/>
      <c r="K53" s="37"/>
      <c r="L53" s="44">
        <f t="shared" si="10"/>
        <v>15</v>
      </c>
      <c r="M53" s="63">
        <v>1</v>
      </c>
      <c r="N53" s="44" t="s">
        <v>4</v>
      </c>
      <c r="O53" s="41"/>
      <c r="P53" s="42"/>
      <c r="Q53" s="42"/>
      <c r="R53" s="42"/>
      <c r="S53" s="42"/>
      <c r="T53" s="42"/>
      <c r="U53" s="42"/>
      <c r="V53" s="43"/>
      <c r="W53" s="44">
        <f t="shared" si="13"/>
        <v>0</v>
      </c>
      <c r="X53" s="64">
        <v>0</v>
      </c>
      <c r="Y53" s="44"/>
      <c r="Z53" s="60">
        <f t="shared" si="11"/>
        <v>15</v>
      </c>
      <c r="AA53" s="289">
        <f t="shared" si="12"/>
        <v>1</v>
      </c>
    </row>
    <row r="54" spans="1:27" ht="30">
      <c r="A54" s="145">
        <v>7</v>
      </c>
      <c r="B54" s="261" t="s">
        <v>185</v>
      </c>
      <c r="C54" s="260" t="s">
        <v>42</v>
      </c>
      <c r="D54" s="30">
        <v>15</v>
      </c>
      <c r="E54" s="65"/>
      <c r="F54" s="31"/>
      <c r="G54" s="31"/>
      <c r="H54" s="31"/>
      <c r="I54" s="31"/>
      <c r="J54" s="31"/>
      <c r="K54" s="37"/>
      <c r="L54" s="44">
        <f t="shared" si="10"/>
        <v>15</v>
      </c>
      <c r="M54" s="63">
        <v>1</v>
      </c>
      <c r="N54" s="44" t="s">
        <v>4</v>
      </c>
      <c r="O54" s="41"/>
      <c r="P54" s="42"/>
      <c r="Q54" s="42"/>
      <c r="R54" s="42"/>
      <c r="S54" s="42"/>
      <c r="T54" s="42"/>
      <c r="U54" s="42"/>
      <c r="V54" s="43"/>
      <c r="W54" s="44">
        <f t="shared" si="13"/>
        <v>0</v>
      </c>
      <c r="X54" s="64">
        <v>0</v>
      </c>
      <c r="Y54" s="44"/>
      <c r="Z54" s="60">
        <f t="shared" si="11"/>
        <v>15</v>
      </c>
      <c r="AA54" s="289">
        <f t="shared" si="12"/>
        <v>1</v>
      </c>
    </row>
    <row r="55" spans="1:27" ht="30">
      <c r="A55" s="144">
        <v>8</v>
      </c>
      <c r="B55" s="261" t="s">
        <v>186</v>
      </c>
      <c r="C55" s="260" t="s">
        <v>79</v>
      </c>
      <c r="D55" s="30">
        <v>15</v>
      </c>
      <c r="E55" s="65"/>
      <c r="F55" s="31"/>
      <c r="G55" s="31"/>
      <c r="H55" s="31"/>
      <c r="I55" s="31"/>
      <c r="J55" s="31"/>
      <c r="K55" s="37"/>
      <c r="L55" s="44">
        <f t="shared" si="10"/>
        <v>15</v>
      </c>
      <c r="M55" s="63">
        <v>1</v>
      </c>
      <c r="N55" s="44" t="s">
        <v>4</v>
      </c>
      <c r="O55" s="41"/>
      <c r="P55" s="42"/>
      <c r="Q55" s="42"/>
      <c r="R55" s="42"/>
      <c r="S55" s="42"/>
      <c r="T55" s="42"/>
      <c r="U55" s="42"/>
      <c r="V55" s="43"/>
      <c r="W55" s="44">
        <f t="shared" si="13"/>
        <v>0</v>
      </c>
      <c r="X55" s="64">
        <v>0</v>
      </c>
      <c r="Y55" s="44"/>
      <c r="Z55" s="60">
        <f t="shared" si="11"/>
        <v>15</v>
      </c>
      <c r="AA55" s="289">
        <f t="shared" si="12"/>
        <v>1</v>
      </c>
    </row>
    <row r="56" spans="1:27" ht="30">
      <c r="A56" s="144">
        <v>9</v>
      </c>
      <c r="B56" s="261" t="s">
        <v>187</v>
      </c>
      <c r="C56" s="260" t="s">
        <v>166</v>
      </c>
      <c r="D56" s="30">
        <v>15</v>
      </c>
      <c r="E56" s="65"/>
      <c r="F56" s="31"/>
      <c r="G56" s="31"/>
      <c r="H56" s="31"/>
      <c r="I56" s="31"/>
      <c r="J56" s="31"/>
      <c r="K56" s="37"/>
      <c r="L56" s="44">
        <f t="shared" si="10"/>
        <v>15</v>
      </c>
      <c r="M56" s="63">
        <v>1</v>
      </c>
      <c r="N56" s="44" t="s">
        <v>4</v>
      </c>
      <c r="O56" s="41"/>
      <c r="P56" s="42"/>
      <c r="Q56" s="42"/>
      <c r="R56" s="42"/>
      <c r="S56" s="42"/>
      <c r="T56" s="42"/>
      <c r="U56" s="42"/>
      <c r="V56" s="43"/>
      <c r="W56" s="44">
        <f t="shared" si="13"/>
        <v>0</v>
      </c>
      <c r="X56" s="64">
        <v>0</v>
      </c>
      <c r="Y56" s="44"/>
      <c r="Z56" s="60">
        <f t="shared" si="11"/>
        <v>15</v>
      </c>
      <c r="AA56" s="289">
        <f t="shared" si="12"/>
        <v>1</v>
      </c>
    </row>
    <row r="57" spans="1:27" s="610" customFormat="1" ht="30">
      <c r="A57" s="605">
        <v>10</v>
      </c>
      <c r="B57" s="613" t="s">
        <v>189</v>
      </c>
      <c r="C57" s="260" t="s">
        <v>607</v>
      </c>
      <c r="D57" s="211"/>
      <c r="E57" s="611"/>
      <c r="F57" s="175"/>
      <c r="G57" s="175"/>
      <c r="H57" s="175"/>
      <c r="I57" s="175"/>
      <c r="J57" s="175"/>
      <c r="K57" s="38"/>
      <c r="L57" s="44">
        <f t="shared" si="10"/>
        <v>0</v>
      </c>
      <c r="M57" s="63">
        <v>0</v>
      </c>
      <c r="N57" s="44"/>
      <c r="O57" s="41">
        <v>15</v>
      </c>
      <c r="P57" s="42"/>
      <c r="Q57" s="42"/>
      <c r="R57" s="42"/>
      <c r="S57" s="42"/>
      <c r="T57" s="42"/>
      <c r="U57" s="42"/>
      <c r="V57" s="43"/>
      <c r="W57" s="44">
        <f t="shared" si="13"/>
        <v>15</v>
      </c>
      <c r="X57" s="64">
        <v>1</v>
      </c>
      <c r="Y57" s="44" t="s">
        <v>4</v>
      </c>
      <c r="Z57" s="60">
        <f t="shared" si="11"/>
        <v>15</v>
      </c>
      <c r="AA57" s="612">
        <f t="shared" si="12"/>
        <v>1</v>
      </c>
    </row>
    <row r="58" spans="1:27" ht="28.5">
      <c r="A58" s="144">
        <v>11</v>
      </c>
      <c r="B58" s="261" t="s">
        <v>194</v>
      </c>
      <c r="C58" s="260" t="s">
        <v>190</v>
      </c>
      <c r="D58" s="30"/>
      <c r="E58" s="65"/>
      <c r="F58" s="31"/>
      <c r="G58" s="31"/>
      <c r="H58" s="31"/>
      <c r="I58" s="31"/>
      <c r="J58" s="31"/>
      <c r="K58" s="37"/>
      <c r="L58" s="44">
        <f t="shared" ref="L58:L75" si="14">SUM(D58:K58)</f>
        <v>0</v>
      </c>
      <c r="M58" s="63">
        <v>0</v>
      </c>
      <c r="N58" s="44"/>
      <c r="O58" s="41">
        <v>15</v>
      </c>
      <c r="P58" s="42"/>
      <c r="Q58" s="42"/>
      <c r="R58" s="42"/>
      <c r="S58" s="42"/>
      <c r="T58" s="42"/>
      <c r="U58" s="42"/>
      <c r="V58" s="43"/>
      <c r="W58" s="44">
        <f t="shared" ref="W58:W75" si="15">SUM(O58:V58)</f>
        <v>15</v>
      </c>
      <c r="X58" s="64">
        <v>1</v>
      </c>
      <c r="Y58" s="44" t="s">
        <v>4</v>
      </c>
      <c r="Z58" s="60">
        <f t="shared" ref="Z58:Z75" si="16">SUM(D58:K58)+SUM(O58:V58)</f>
        <v>15</v>
      </c>
      <c r="AA58" s="289">
        <f t="shared" ref="AA58:AA75" si="17">SUM(M58+X58)</f>
        <v>1</v>
      </c>
    </row>
    <row r="59" spans="1:27" ht="30">
      <c r="A59" s="144">
        <v>12</v>
      </c>
      <c r="B59" s="284" t="s">
        <v>191</v>
      </c>
      <c r="C59" s="260" t="s">
        <v>166</v>
      </c>
      <c r="D59" s="30">
        <v>15</v>
      </c>
      <c r="E59" s="65"/>
      <c r="F59" s="31"/>
      <c r="G59" s="31"/>
      <c r="H59" s="31"/>
      <c r="I59" s="31"/>
      <c r="J59" s="31"/>
      <c r="K59" s="37"/>
      <c r="L59" s="44">
        <f t="shared" si="14"/>
        <v>15</v>
      </c>
      <c r="M59" s="63">
        <v>1</v>
      </c>
      <c r="N59" s="44" t="s">
        <v>4</v>
      </c>
      <c r="O59" s="41"/>
      <c r="P59" s="42"/>
      <c r="Q59" s="42"/>
      <c r="R59" s="42"/>
      <c r="S59" s="42"/>
      <c r="T59" s="42"/>
      <c r="U59" s="42"/>
      <c r="V59" s="43"/>
      <c r="W59" s="44">
        <f t="shared" si="15"/>
        <v>0</v>
      </c>
      <c r="X59" s="64">
        <v>0</v>
      </c>
      <c r="Y59" s="44"/>
      <c r="Z59" s="60">
        <f t="shared" si="16"/>
        <v>15</v>
      </c>
      <c r="AA59" s="289">
        <f t="shared" si="17"/>
        <v>1</v>
      </c>
    </row>
    <row r="60" spans="1:27" ht="42.75">
      <c r="A60" s="144">
        <v>13</v>
      </c>
      <c r="B60" s="261" t="s">
        <v>195</v>
      </c>
      <c r="C60" s="260" t="s">
        <v>106</v>
      </c>
      <c r="D60" s="30">
        <v>15</v>
      </c>
      <c r="E60" s="65"/>
      <c r="F60" s="31"/>
      <c r="G60" s="31"/>
      <c r="H60" s="31"/>
      <c r="I60" s="31"/>
      <c r="J60" s="31"/>
      <c r="K60" s="37"/>
      <c r="L60" s="44">
        <f t="shared" si="14"/>
        <v>15</v>
      </c>
      <c r="M60" s="63">
        <v>1</v>
      </c>
      <c r="N60" s="44" t="s">
        <v>4</v>
      </c>
      <c r="O60" s="41"/>
      <c r="P60" s="42"/>
      <c r="Q60" s="42"/>
      <c r="R60" s="42"/>
      <c r="S60" s="42"/>
      <c r="T60" s="42"/>
      <c r="U60" s="42"/>
      <c r="V60" s="43"/>
      <c r="W60" s="44">
        <f t="shared" si="15"/>
        <v>0</v>
      </c>
      <c r="X60" s="64">
        <v>0</v>
      </c>
      <c r="Y60" s="44"/>
      <c r="Z60" s="60">
        <f t="shared" si="16"/>
        <v>15</v>
      </c>
      <c r="AA60" s="289">
        <f t="shared" si="17"/>
        <v>1</v>
      </c>
    </row>
    <row r="61" spans="1:27" ht="42.75">
      <c r="A61" s="144">
        <v>14</v>
      </c>
      <c r="B61" s="261" t="s">
        <v>196</v>
      </c>
      <c r="C61" s="260" t="s">
        <v>106</v>
      </c>
      <c r="D61" s="30"/>
      <c r="E61" s="65"/>
      <c r="F61" s="31"/>
      <c r="G61" s="31"/>
      <c r="H61" s="31"/>
      <c r="I61" s="31"/>
      <c r="J61" s="31"/>
      <c r="K61" s="37"/>
      <c r="L61" s="44">
        <f t="shared" si="14"/>
        <v>0</v>
      </c>
      <c r="M61" s="63">
        <v>0</v>
      </c>
      <c r="N61" s="44"/>
      <c r="O61" s="41">
        <v>15</v>
      </c>
      <c r="P61" s="42"/>
      <c r="Q61" s="42"/>
      <c r="R61" s="42"/>
      <c r="S61" s="42"/>
      <c r="T61" s="42"/>
      <c r="U61" s="42"/>
      <c r="V61" s="43"/>
      <c r="W61" s="44">
        <f t="shared" si="15"/>
        <v>15</v>
      </c>
      <c r="X61" s="64">
        <v>1</v>
      </c>
      <c r="Y61" s="44" t="s">
        <v>4</v>
      </c>
      <c r="Z61" s="60">
        <f t="shared" si="16"/>
        <v>15</v>
      </c>
      <c r="AA61" s="289">
        <f t="shared" si="17"/>
        <v>1</v>
      </c>
    </row>
    <row r="62" spans="1:27" s="610" customFormat="1" ht="30">
      <c r="A62" s="605">
        <v>15</v>
      </c>
      <c r="B62" s="613" t="s">
        <v>488</v>
      </c>
      <c r="C62" s="260" t="s">
        <v>104</v>
      </c>
      <c r="D62" s="211"/>
      <c r="E62" s="611"/>
      <c r="F62" s="175"/>
      <c r="G62" s="175"/>
      <c r="H62" s="175"/>
      <c r="I62" s="175"/>
      <c r="J62" s="175"/>
      <c r="K62" s="38"/>
      <c r="L62" s="44">
        <f t="shared" si="14"/>
        <v>0</v>
      </c>
      <c r="M62" s="63">
        <v>0</v>
      </c>
      <c r="N62" s="44"/>
      <c r="O62" s="41">
        <v>15</v>
      </c>
      <c r="P62" s="42"/>
      <c r="Q62" s="42"/>
      <c r="R62" s="42"/>
      <c r="S62" s="42"/>
      <c r="T62" s="42"/>
      <c r="U62" s="42"/>
      <c r="V62" s="43"/>
      <c r="W62" s="44">
        <f t="shared" si="15"/>
        <v>15</v>
      </c>
      <c r="X62" s="64">
        <v>1</v>
      </c>
      <c r="Y62" s="44" t="s">
        <v>4</v>
      </c>
      <c r="Z62" s="60">
        <f t="shared" si="16"/>
        <v>15</v>
      </c>
      <c r="AA62" s="612">
        <f t="shared" si="17"/>
        <v>1</v>
      </c>
    </row>
    <row r="63" spans="1:27" ht="30">
      <c r="A63" s="144">
        <v>16</v>
      </c>
      <c r="B63" s="261" t="s">
        <v>197</v>
      </c>
      <c r="C63" s="260" t="s">
        <v>42</v>
      </c>
      <c r="D63" s="30"/>
      <c r="E63" s="65"/>
      <c r="F63" s="31"/>
      <c r="G63" s="31"/>
      <c r="H63" s="31"/>
      <c r="I63" s="31"/>
      <c r="J63" s="31"/>
      <c r="K63" s="37"/>
      <c r="L63" s="44">
        <f t="shared" si="14"/>
        <v>0</v>
      </c>
      <c r="M63" s="63">
        <v>0</v>
      </c>
      <c r="N63" s="44"/>
      <c r="O63" s="41">
        <v>15</v>
      </c>
      <c r="P63" s="42"/>
      <c r="Q63" s="42"/>
      <c r="R63" s="42"/>
      <c r="S63" s="42"/>
      <c r="T63" s="42"/>
      <c r="U63" s="42"/>
      <c r="V63" s="43"/>
      <c r="W63" s="44">
        <f t="shared" si="15"/>
        <v>15</v>
      </c>
      <c r="X63" s="64">
        <v>1</v>
      </c>
      <c r="Y63" s="44" t="s">
        <v>4</v>
      </c>
      <c r="Z63" s="60">
        <f t="shared" si="16"/>
        <v>15</v>
      </c>
      <c r="AA63" s="289">
        <f t="shared" si="17"/>
        <v>1</v>
      </c>
    </row>
    <row r="64" spans="1:27" ht="42.75">
      <c r="A64" s="144">
        <v>17</v>
      </c>
      <c r="B64" s="261" t="s">
        <v>198</v>
      </c>
      <c r="C64" s="260" t="s">
        <v>164</v>
      </c>
      <c r="D64" s="30"/>
      <c r="E64" s="65"/>
      <c r="F64" s="31"/>
      <c r="G64" s="31"/>
      <c r="H64" s="31"/>
      <c r="I64" s="31"/>
      <c r="J64" s="31"/>
      <c r="K64" s="37"/>
      <c r="L64" s="44">
        <f t="shared" si="14"/>
        <v>0</v>
      </c>
      <c r="M64" s="63">
        <v>0</v>
      </c>
      <c r="N64" s="44"/>
      <c r="O64" s="41">
        <v>15</v>
      </c>
      <c r="P64" s="42"/>
      <c r="Q64" s="42"/>
      <c r="R64" s="42"/>
      <c r="S64" s="42"/>
      <c r="T64" s="42"/>
      <c r="U64" s="42"/>
      <c r="V64" s="43"/>
      <c r="W64" s="44">
        <f t="shared" si="15"/>
        <v>15</v>
      </c>
      <c r="X64" s="64">
        <v>1</v>
      </c>
      <c r="Y64" s="44" t="s">
        <v>4</v>
      </c>
      <c r="Z64" s="60">
        <f t="shared" si="16"/>
        <v>15</v>
      </c>
      <c r="AA64" s="289">
        <f t="shared" si="17"/>
        <v>1</v>
      </c>
    </row>
    <row r="65" spans="1:27" ht="30">
      <c r="A65" s="144">
        <v>18</v>
      </c>
      <c r="B65" s="261" t="s">
        <v>45</v>
      </c>
      <c r="C65" s="260" t="s">
        <v>44</v>
      </c>
      <c r="D65" s="30"/>
      <c r="E65" s="65"/>
      <c r="F65" s="31"/>
      <c r="G65" s="31"/>
      <c r="H65" s="31"/>
      <c r="I65" s="31"/>
      <c r="J65" s="31"/>
      <c r="K65" s="37"/>
      <c r="L65" s="44">
        <f t="shared" si="14"/>
        <v>0</v>
      </c>
      <c r="M65" s="63">
        <v>0</v>
      </c>
      <c r="N65" s="44"/>
      <c r="O65" s="41">
        <v>15</v>
      </c>
      <c r="P65" s="42"/>
      <c r="Q65" s="42"/>
      <c r="R65" s="42"/>
      <c r="S65" s="42"/>
      <c r="T65" s="42"/>
      <c r="U65" s="42"/>
      <c r="V65" s="43"/>
      <c r="W65" s="44">
        <f t="shared" si="15"/>
        <v>15</v>
      </c>
      <c r="X65" s="64">
        <v>1</v>
      </c>
      <c r="Y65" s="44" t="s">
        <v>4</v>
      </c>
      <c r="Z65" s="60">
        <f t="shared" si="16"/>
        <v>15</v>
      </c>
      <c r="AA65" s="289">
        <f t="shared" si="17"/>
        <v>1</v>
      </c>
    </row>
    <row r="66" spans="1:27" ht="30">
      <c r="A66" s="144">
        <v>19</v>
      </c>
      <c r="B66" s="261" t="s">
        <v>199</v>
      </c>
      <c r="C66" s="260" t="s">
        <v>462</v>
      </c>
      <c r="D66" s="30"/>
      <c r="E66" s="65"/>
      <c r="F66" s="31"/>
      <c r="G66" s="31"/>
      <c r="H66" s="31"/>
      <c r="I66" s="31"/>
      <c r="J66" s="31"/>
      <c r="K66" s="37"/>
      <c r="L66" s="44">
        <f t="shared" si="14"/>
        <v>0</v>
      </c>
      <c r="M66" s="63">
        <v>0</v>
      </c>
      <c r="N66" s="44"/>
      <c r="O66" s="41">
        <v>15</v>
      </c>
      <c r="P66" s="42"/>
      <c r="Q66" s="42"/>
      <c r="R66" s="42"/>
      <c r="S66" s="42"/>
      <c r="T66" s="42"/>
      <c r="U66" s="42"/>
      <c r="V66" s="43"/>
      <c r="W66" s="44">
        <f t="shared" si="15"/>
        <v>15</v>
      </c>
      <c r="X66" s="64">
        <v>1</v>
      </c>
      <c r="Y66" s="44" t="s">
        <v>4</v>
      </c>
      <c r="Z66" s="60">
        <f t="shared" si="16"/>
        <v>15</v>
      </c>
      <c r="AA66" s="289">
        <f t="shared" si="17"/>
        <v>1</v>
      </c>
    </row>
    <row r="67" spans="1:27" ht="36" customHeight="1">
      <c r="A67" s="144">
        <v>20</v>
      </c>
      <c r="B67" s="261" t="s">
        <v>200</v>
      </c>
      <c r="C67" s="260" t="s">
        <v>123</v>
      </c>
      <c r="D67" s="30"/>
      <c r="E67" s="65"/>
      <c r="F67" s="31"/>
      <c r="G67" s="31"/>
      <c r="H67" s="31"/>
      <c r="I67" s="31"/>
      <c r="J67" s="31"/>
      <c r="K67" s="37"/>
      <c r="L67" s="44">
        <f t="shared" si="14"/>
        <v>0</v>
      </c>
      <c r="M67" s="63">
        <v>0</v>
      </c>
      <c r="N67" s="44"/>
      <c r="O67" s="41">
        <v>15</v>
      </c>
      <c r="P67" s="42"/>
      <c r="Q67" s="42"/>
      <c r="R67" s="42"/>
      <c r="S67" s="42"/>
      <c r="T67" s="42"/>
      <c r="U67" s="42"/>
      <c r="V67" s="43"/>
      <c r="W67" s="44">
        <f t="shared" si="15"/>
        <v>15</v>
      </c>
      <c r="X67" s="64">
        <v>1</v>
      </c>
      <c r="Y67" s="44" t="s">
        <v>4</v>
      </c>
      <c r="Z67" s="60">
        <f t="shared" si="16"/>
        <v>15</v>
      </c>
      <c r="AA67" s="289">
        <f t="shared" si="17"/>
        <v>1</v>
      </c>
    </row>
    <row r="68" spans="1:27" ht="28.5">
      <c r="A68" s="144">
        <v>21</v>
      </c>
      <c r="B68" s="261" t="s">
        <v>202</v>
      </c>
      <c r="C68" s="260" t="s">
        <v>201</v>
      </c>
      <c r="D68" s="30">
        <v>15</v>
      </c>
      <c r="E68" s="65"/>
      <c r="F68" s="31"/>
      <c r="G68" s="31"/>
      <c r="H68" s="31"/>
      <c r="I68" s="31"/>
      <c r="J68" s="31"/>
      <c r="K68" s="37"/>
      <c r="L68" s="44">
        <f t="shared" si="14"/>
        <v>15</v>
      </c>
      <c r="M68" s="63">
        <v>1</v>
      </c>
      <c r="N68" s="44" t="s">
        <v>4</v>
      </c>
      <c r="O68" s="41"/>
      <c r="P68" s="42"/>
      <c r="Q68" s="42"/>
      <c r="R68" s="42"/>
      <c r="S68" s="42"/>
      <c r="T68" s="42"/>
      <c r="U68" s="42"/>
      <c r="V68" s="43"/>
      <c r="W68" s="44">
        <f t="shared" si="15"/>
        <v>0</v>
      </c>
      <c r="X68" s="64">
        <v>0</v>
      </c>
      <c r="Y68" s="44"/>
      <c r="Z68" s="60">
        <f t="shared" si="16"/>
        <v>15</v>
      </c>
      <c r="AA68" s="289">
        <f t="shared" si="17"/>
        <v>1</v>
      </c>
    </row>
    <row r="69" spans="1:27" ht="30">
      <c r="A69" s="144">
        <v>22</v>
      </c>
      <c r="B69" s="261" t="s">
        <v>203</v>
      </c>
      <c r="C69" s="260" t="s">
        <v>114</v>
      </c>
      <c r="D69" s="30">
        <v>15</v>
      </c>
      <c r="E69" s="65"/>
      <c r="F69" s="31"/>
      <c r="G69" s="31"/>
      <c r="H69" s="31"/>
      <c r="I69" s="31"/>
      <c r="J69" s="31"/>
      <c r="K69" s="37"/>
      <c r="L69" s="44">
        <f t="shared" si="14"/>
        <v>15</v>
      </c>
      <c r="M69" s="63">
        <v>1</v>
      </c>
      <c r="N69" s="44" t="s">
        <v>4</v>
      </c>
      <c r="O69" s="41"/>
      <c r="P69" s="42"/>
      <c r="Q69" s="42"/>
      <c r="R69" s="42"/>
      <c r="S69" s="42"/>
      <c r="T69" s="42"/>
      <c r="U69" s="42"/>
      <c r="V69" s="43"/>
      <c r="W69" s="44">
        <f t="shared" si="15"/>
        <v>0</v>
      </c>
      <c r="X69" s="64">
        <v>0</v>
      </c>
      <c r="Y69" s="44"/>
      <c r="Z69" s="60">
        <f t="shared" si="16"/>
        <v>15</v>
      </c>
      <c r="AA69" s="289">
        <f t="shared" si="17"/>
        <v>1</v>
      </c>
    </row>
    <row r="70" spans="1:27" ht="57">
      <c r="A70" s="144">
        <v>23</v>
      </c>
      <c r="B70" s="261" t="s">
        <v>346</v>
      </c>
      <c r="C70" s="260" t="s">
        <v>139</v>
      </c>
      <c r="D70" s="30">
        <v>15</v>
      </c>
      <c r="E70" s="65"/>
      <c r="F70" s="31"/>
      <c r="G70" s="31"/>
      <c r="H70" s="31"/>
      <c r="I70" s="31"/>
      <c r="J70" s="31"/>
      <c r="K70" s="37"/>
      <c r="L70" s="44">
        <f>SUM(D70:K70)</f>
        <v>15</v>
      </c>
      <c r="M70" s="63">
        <v>1</v>
      </c>
      <c r="N70" s="44" t="s">
        <v>4</v>
      </c>
      <c r="O70" s="41"/>
      <c r="P70" s="42"/>
      <c r="Q70" s="42"/>
      <c r="R70" s="42"/>
      <c r="S70" s="42"/>
      <c r="T70" s="42"/>
      <c r="U70" s="42"/>
      <c r="V70" s="43"/>
      <c r="W70" s="44"/>
      <c r="X70" s="64"/>
      <c r="Y70" s="44"/>
      <c r="Z70" s="60"/>
      <c r="AA70" s="289"/>
    </row>
    <row r="71" spans="1:27" ht="30">
      <c r="A71" s="144">
        <v>24</v>
      </c>
      <c r="B71" s="261" t="s">
        <v>303</v>
      </c>
      <c r="C71" s="260" t="s">
        <v>43</v>
      </c>
      <c r="D71" s="30">
        <v>10</v>
      </c>
      <c r="E71" s="65"/>
      <c r="F71" s="31">
        <v>5</v>
      </c>
      <c r="G71" s="31"/>
      <c r="H71" s="31"/>
      <c r="I71" s="31"/>
      <c r="J71" s="31"/>
      <c r="K71" s="37"/>
      <c r="L71" s="44">
        <f>SUM(D71:K71)</f>
        <v>15</v>
      </c>
      <c r="M71" s="63">
        <v>1</v>
      </c>
      <c r="N71" s="44" t="s">
        <v>4</v>
      </c>
      <c r="O71" s="41"/>
      <c r="P71" s="42"/>
      <c r="Q71" s="42"/>
      <c r="R71" s="42"/>
      <c r="S71" s="42"/>
      <c r="T71" s="42"/>
      <c r="U71" s="42"/>
      <c r="V71" s="43"/>
      <c r="W71" s="44"/>
      <c r="X71" s="64"/>
      <c r="Y71" s="44"/>
      <c r="Z71" s="60"/>
      <c r="AA71" s="289"/>
    </row>
    <row r="72" spans="1:27" ht="15.75" customHeight="1">
      <c r="A72" s="144">
        <v>25</v>
      </c>
      <c r="B72" s="261" t="s">
        <v>204</v>
      </c>
      <c r="C72" s="260" t="s">
        <v>105</v>
      </c>
      <c r="D72" s="30">
        <v>15</v>
      </c>
      <c r="E72" s="65"/>
      <c r="F72" s="31"/>
      <c r="G72" s="31"/>
      <c r="H72" s="31"/>
      <c r="I72" s="31"/>
      <c r="J72" s="31"/>
      <c r="K72" s="37"/>
      <c r="L72" s="44">
        <f t="shared" si="14"/>
        <v>15</v>
      </c>
      <c r="M72" s="63">
        <v>1</v>
      </c>
      <c r="N72" s="44" t="s">
        <v>4</v>
      </c>
      <c r="O72" s="41"/>
      <c r="P72" s="42"/>
      <c r="Q72" s="42"/>
      <c r="R72" s="42"/>
      <c r="S72" s="42"/>
      <c r="T72" s="42"/>
      <c r="U72" s="42"/>
      <c r="V72" s="43"/>
      <c r="W72" s="44">
        <f t="shared" si="15"/>
        <v>0</v>
      </c>
      <c r="X72" s="64">
        <v>0</v>
      </c>
      <c r="Y72" s="44"/>
      <c r="Z72" s="60">
        <f t="shared" si="16"/>
        <v>15</v>
      </c>
      <c r="AA72" s="289">
        <f t="shared" si="17"/>
        <v>1</v>
      </c>
    </row>
    <row r="73" spans="1:27" ht="33.75" customHeight="1">
      <c r="A73" s="144">
        <v>26</v>
      </c>
      <c r="B73" s="261" t="s">
        <v>205</v>
      </c>
      <c r="C73" s="260" t="s">
        <v>154</v>
      </c>
      <c r="D73" s="30"/>
      <c r="E73" s="65"/>
      <c r="F73" s="31"/>
      <c r="G73" s="31"/>
      <c r="H73" s="31"/>
      <c r="I73" s="31"/>
      <c r="J73" s="31"/>
      <c r="K73" s="37"/>
      <c r="L73" s="44">
        <f t="shared" si="14"/>
        <v>0</v>
      </c>
      <c r="M73" s="63">
        <v>0</v>
      </c>
      <c r="N73" s="44"/>
      <c r="O73" s="30">
        <v>15</v>
      </c>
      <c r="P73" s="42"/>
      <c r="Q73" s="42"/>
      <c r="R73" s="42"/>
      <c r="S73" s="42"/>
      <c r="T73" s="42"/>
      <c r="U73" s="42"/>
      <c r="V73" s="43"/>
      <c r="W73" s="44">
        <f>SUM(O73:V73)</f>
        <v>15</v>
      </c>
      <c r="X73" s="64">
        <v>1</v>
      </c>
      <c r="Y73" s="44" t="s">
        <v>4</v>
      </c>
      <c r="Z73" s="60">
        <f>SUM(D73:K73)+SUM(O73:V73)</f>
        <v>15</v>
      </c>
      <c r="AA73" s="289">
        <f t="shared" si="17"/>
        <v>1</v>
      </c>
    </row>
    <row r="74" spans="1:27" ht="30">
      <c r="A74" s="144">
        <v>27</v>
      </c>
      <c r="B74" s="261" t="s">
        <v>634</v>
      </c>
      <c r="C74" s="260" t="s">
        <v>158</v>
      </c>
      <c r="D74" s="30"/>
      <c r="E74" s="65"/>
      <c r="F74" s="31"/>
      <c r="G74" s="31"/>
      <c r="H74" s="31"/>
      <c r="I74" s="31"/>
      <c r="J74" s="31"/>
      <c r="K74" s="37"/>
      <c r="L74" s="44">
        <f t="shared" si="14"/>
        <v>0</v>
      </c>
      <c r="M74" s="63">
        <v>0</v>
      </c>
      <c r="N74" s="44"/>
      <c r="O74" s="30">
        <v>15</v>
      </c>
      <c r="P74" s="42"/>
      <c r="Q74" s="42"/>
      <c r="R74" s="42"/>
      <c r="S74" s="42"/>
      <c r="T74" s="42"/>
      <c r="U74" s="42"/>
      <c r="V74" s="43"/>
      <c r="W74" s="44">
        <f>SUM(O74:V74)</f>
        <v>15</v>
      </c>
      <c r="X74" s="64">
        <v>1</v>
      </c>
      <c r="Y74" s="44" t="s">
        <v>4</v>
      </c>
      <c r="Z74" s="60">
        <f>SUM(D74:K74)+SUM(O74:V74)</f>
        <v>15</v>
      </c>
      <c r="AA74" s="289">
        <f t="shared" si="17"/>
        <v>1</v>
      </c>
    </row>
    <row r="75" spans="1:27" ht="30">
      <c r="A75" s="144">
        <v>28</v>
      </c>
      <c r="B75" s="257" t="s">
        <v>635</v>
      </c>
      <c r="C75" s="260" t="s">
        <v>461</v>
      </c>
      <c r="D75" s="30"/>
      <c r="E75" s="65"/>
      <c r="F75" s="31"/>
      <c r="G75" s="31"/>
      <c r="H75" s="31"/>
      <c r="I75" s="31"/>
      <c r="J75" s="31"/>
      <c r="K75" s="37"/>
      <c r="L75" s="44">
        <f t="shared" si="14"/>
        <v>0</v>
      </c>
      <c r="M75" s="59">
        <v>0</v>
      </c>
      <c r="N75" s="44"/>
      <c r="O75" s="41">
        <v>15</v>
      </c>
      <c r="P75" s="42"/>
      <c r="Q75" s="42"/>
      <c r="R75" s="42"/>
      <c r="S75" s="42"/>
      <c r="T75" s="42"/>
      <c r="U75" s="42"/>
      <c r="V75" s="43"/>
      <c r="W75" s="44">
        <f t="shared" si="15"/>
        <v>15</v>
      </c>
      <c r="X75" s="33">
        <v>1</v>
      </c>
      <c r="Y75" s="44" t="s">
        <v>4</v>
      </c>
      <c r="Z75" s="60">
        <f t="shared" si="16"/>
        <v>15</v>
      </c>
      <c r="AA75" s="289">
        <f t="shared" si="17"/>
        <v>1</v>
      </c>
    </row>
    <row r="76" spans="1:27" ht="42.75">
      <c r="A76" s="144">
        <v>29</v>
      </c>
      <c r="B76" s="257" t="s">
        <v>457</v>
      </c>
      <c r="C76" s="260" t="s">
        <v>456</v>
      </c>
      <c r="D76" s="30"/>
      <c r="E76" s="65"/>
      <c r="F76" s="31"/>
      <c r="G76" s="31"/>
      <c r="H76" s="31"/>
      <c r="I76" s="31"/>
      <c r="J76" s="31"/>
      <c r="K76" s="37"/>
      <c r="L76" s="44">
        <f>SUM(D76:K76)</f>
        <v>0</v>
      </c>
      <c r="M76" s="59">
        <v>0</v>
      </c>
      <c r="N76" s="44"/>
      <c r="O76" s="41">
        <v>15</v>
      </c>
      <c r="P76" s="42"/>
      <c r="Q76" s="42"/>
      <c r="R76" s="42"/>
      <c r="S76" s="42"/>
      <c r="T76" s="42"/>
      <c r="U76" s="42"/>
      <c r="V76" s="43"/>
      <c r="W76" s="44">
        <f>SUM(O76:V76)</f>
        <v>15</v>
      </c>
      <c r="X76" s="33">
        <v>1</v>
      </c>
      <c r="Y76" s="44" t="s">
        <v>4</v>
      </c>
      <c r="Z76" s="60">
        <f>SUM(D76:K76)+SUM(O76:V76)</f>
        <v>15</v>
      </c>
      <c r="AA76" s="289">
        <f>SUM(M76+X76)</f>
        <v>1</v>
      </c>
    </row>
    <row r="77" spans="1:27" ht="15.75" thickBot="1">
      <c r="A77" s="160"/>
      <c r="B77" s="1" t="s">
        <v>46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270"/>
    </row>
    <row r="78" spans="1:27" ht="15" thickBot="1">
      <c r="A78" s="516" t="s">
        <v>0</v>
      </c>
      <c r="B78" s="516" t="s">
        <v>9</v>
      </c>
      <c r="C78" s="527" t="s">
        <v>8</v>
      </c>
      <c r="D78" s="517" t="s">
        <v>1</v>
      </c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08" t="s">
        <v>35</v>
      </c>
      <c r="AA78" s="505" t="s">
        <v>10</v>
      </c>
    </row>
    <row r="79" spans="1:27" ht="15" thickBot="1">
      <c r="A79" s="516"/>
      <c r="B79" s="516"/>
      <c r="C79" s="528"/>
      <c r="D79" s="515" t="s">
        <v>94</v>
      </c>
      <c r="E79" s="511"/>
      <c r="F79" s="511"/>
      <c r="G79" s="511"/>
      <c r="H79" s="511"/>
      <c r="I79" s="511"/>
      <c r="J79" s="511"/>
      <c r="K79" s="511"/>
      <c r="L79" s="511"/>
      <c r="M79" s="511"/>
      <c r="N79" s="221"/>
      <c r="O79" s="510" t="s">
        <v>95</v>
      </c>
      <c r="P79" s="511"/>
      <c r="Q79" s="511"/>
      <c r="R79" s="511"/>
      <c r="S79" s="511"/>
      <c r="T79" s="511"/>
      <c r="U79" s="511"/>
      <c r="V79" s="510"/>
      <c r="W79" s="511"/>
      <c r="X79" s="511"/>
      <c r="Y79" s="511"/>
      <c r="Z79" s="539"/>
      <c r="AA79" s="540"/>
    </row>
    <row r="80" spans="1:27" ht="71.25" thickBot="1">
      <c r="A80" s="516"/>
      <c r="B80" s="516"/>
      <c r="C80" s="529"/>
      <c r="D80" s="140" t="s">
        <v>15</v>
      </c>
      <c r="E80" s="140" t="s">
        <v>16</v>
      </c>
      <c r="F80" s="140" t="s">
        <v>17</v>
      </c>
      <c r="G80" s="140" t="s">
        <v>18</v>
      </c>
      <c r="H80" s="140" t="s">
        <v>19</v>
      </c>
      <c r="I80" s="140" t="s">
        <v>20</v>
      </c>
      <c r="J80" s="140" t="s">
        <v>21</v>
      </c>
      <c r="K80" s="141" t="s">
        <v>33</v>
      </c>
      <c r="L80" s="140" t="s">
        <v>32</v>
      </c>
      <c r="M80" s="159" t="s">
        <v>2</v>
      </c>
      <c r="N80" s="219" t="s">
        <v>37</v>
      </c>
      <c r="O80" s="140" t="s">
        <v>15</v>
      </c>
      <c r="P80" s="140" t="s">
        <v>16</v>
      </c>
      <c r="Q80" s="140" t="s">
        <v>17</v>
      </c>
      <c r="R80" s="142" t="s">
        <v>18</v>
      </c>
      <c r="S80" s="142" t="s">
        <v>19</v>
      </c>
      <c r="T80" s="142" t="s">
        <v>20</v>
      </c>
      <c r="U80" s="142" t="s">
        <v>21</v>
      </c>
      <c r="V80" s="140" t="s">
        <v>38</v>
      </c>
      <c r="W80" s="142" t="s">
        <v>32</v>
      </c>
      <c r="X80" s="159" t="s">
        <v>2</v>
      </c>
      <c r="Y80" s="219" t="s">
        <v>37</v>
      </c>
      <c r="Z80" s="539"/>
      <c r="AA80" s="541"/>
    </row>
    <row r="81" spans="1:27" ht="27.75" customHeight="1">
      <c r="A81" s="143">
        <v>1</v>
      </c>
      <c r="B81" s="472" t="s">
        <v>285</v>
      </c>
      <c r="C81" s="473" t="s">
        <v>102</v>
      </c>
      <c r="D81" s="474"/>
      <c r="E81" s="395"/>
      <c r="F81" s="395"/>
      <c r="G81" s="395"/>
      <c r="H81" s="395"/>
      <c r="I81" s="395"/>
      <c r="J81" s="395"/>
      <c r="K81" s="475"/>
      <c r="L81" s="434">
        <f t="shared" ref="L81:L90" si="18">SUM(D81:K81)</f>
        <v>0</v>
      </c>
      <c r="M81" s="396">
        <v>0</v>
      </c>
      <c r="N81" s="400"/>
      <c r="O81" s="476">
        <v>15</v>
      </c>
      <c r="P81" s="395"/>
      <c r="Q81" s="395"/>
      <c r="R81" s="397"/>
      <c r="S81" s="397"/>
      <c r="T81" s="397"/>
      <c r="U81" s="397"/>
      <c r="V81" s="398"/>
      <c r="W81" s="477">
        <f t="shared" ref="W81:W90" si="19">SUM(O81:V81)</f>
        <v>15</v>
      </c>
      <c r="X81" s="399">
        <v>1</v>
      </c>
      <c r="Y81" s="400" t="s">
        <v>4</v>
      </c>
      <c r="Z81" s="25">
        <f t="shared" ref="Z81:Z90" si="20">SUM(D81:K81)+SUM(O81:V81)</f>
        <v>15</v>
      </c>
      <c r="AA81" s="478">
        <f t="shared" ref="AA81:AA93" si="21">SUM(M81+X81)</f>
        <v>1</v>
      </c>
    </row>
    <row r="82" spans="1:27" ht="25.5">
      <c r="A82" s="144">
        <v>2</v>
      </c>
      <c r="B82" s="479" t="s">
        <v>286</v>
      </c>
      <c r="C82" s="480" t="s">
        <v>102</v>
      </c>
      <c r="D82" s="409"/>
      <c r="E82" s="432"/>
      <c r="F82" s="406"/>
      <c r="G82" s="406"/>
      <c r="H82" s="406"/>
      <c r="I82" s="406"/>
      <c r="J82" s="406"/>
      <c r="K82" s="431"/>
      <c r="L82" s="400">
        <f t="shared" si="18"/>
        <v>0</v>
      </c>
      <c r="M82" s="396">
        <v>0</v>
      </c>
      <c r="N82" s="400"/>
      <c r="O82" s="404">
        <v>15</v>
      </c>
      <c r="P82" s="409"/>
      <c r="Q82" s="409"/>
      <c r="R82" s="409"/>
      <c r="S82" s="409"/>
      <c r="T82" s="409"/>
      <c r="U82" s="409"/>
      <c r="V82" s="410"/>
      <c r="W82" s="400">
        <f t="shared" si="19"/>
        <v>15</v>
      </c>
      <c r="X82" s="399">
        <v>1</v>
      </c>
      <c r="Y82" s="400" t="s">
        <v>4</v>
      </c>
      <c r="Z82" s="412">
        <f t="shared" si="20"/>
        <v>15</v>
      </c>
      <c r="AA82" s="481">
        <f t="shared" si="21"/>
        <v>1</v>
      </c>
    </row>
    <row r="83" spans="1:27" ht="38.25">
      <c r="A83" s="144">
        <v>3</v>
      </c>
      <c r="B83" s="479" t="s">
        <v>287</v>
      </c>
      <c r="C83" s="480" t="s">
        <v>299</v>
      </c>
      <c r="D83" s="409"/>
      <c r="E83" s="432"/>
      <c r="F83" s="406"/>
      <c r="G83" s="406"/>
      <c r="H83" s="406"/>
      <c r="I83" s="406"/>
      <c r="J83" s="406"/>
      <c r="K83" s="431"/>
      <c r="L83" s="400">
        <f t="shared" si="18"/>
        <v>0</v>
      </c>
      <c r="M83" s="396">
        <v>0</v>
      </c>
      <c r="N83" s="400"/>
      <c r="O83" s="404">
        <v>15</v>
      </c>
      <c r="P83" s="409"/>
      <c r="Q83" s="409"/>
      <c r="R83" s="409"/>
      <c r="S83" s="409"/>
      <c r="T83" s="409"/>
      <c r="U83" s="409"/>
      <c r="V83" s="410"/>
      <c r="W83" s="400">
        <f t="shared" si="19"/>
        <v>15</v>
      </c>
      <c r="X83" s="399">
        <v>1</v>
      </c>
      <c r="Y83" s="400" t="s">
        <v>4</v>
      </c>
      <c r="Z83" s="412">
        <f t="shared" si="20"/>
        <v>15</v>
      </c>
      <c r="AA83" s="481">
        <f t="shared" si="21"/>
        <v>1</v>
      </c>
    </row>
    <row r="84" spans="1:27" ht="25.5">
      <c r="A84" s="144">
        <v>4</v>
      </c>
      <c r="B84" s="479" t="s">
        <v>288</v>
      </c>
      <c r="C84" s="480" t="s">
        <v>42</v>
      </c>
      <c r="D84" s="409"/>
      <c r="E84" s="432"/>
      <c r="F84" s="406"/>
      <c r="G84" s="406"/>
      <c r="H84" s="406"/>
      <c r="I84" s="406"/>
      <c r="J84" s="406"/>
      <c r="K84" s="431"/>
      <c r="L84" s="400">
        <f t="shared" si="18"/>
        <v>0</v>
      </c>
      <c r="M84" s="396">
        <v>0</v>
      </c>
      <c r="N84" s="400"/>
      <c r="O84" s="404">
        <v>15</v>
      </c>
      <c r="P84" s="409"/>
      <c r="Q84" s="409"/>
      <c r="R84" s="409"/>
      <c r="S84" s="409"/>
      <c r="T84" s="409"/>
      <c r="U84" s="409"/>
      <c r="V84" s="410"/>
      <c r="W84" s="400">
        <f t="shared" si="19"/>
        <v>15</v>
      </c>
      <c r="X84" s="399">
        <v>1</v>
      </c>
      <c r="Y84" s="400" t="s">
        <v>4</v>
      </c>
      <c r="Z84" s="412">
        <f t="shared" si="20"/>
        <v>15</v>
      </c>
      <c r="AA84" s="481">
        <f t="shared" si="21"/>
        <v>1</v>
      </c>
    </row>
    <row r="85" spans="1:27" ht="25.5">
      <c r="A85" s="144">
        <v>5</v>
      </c>
      <c r="B85" s="479" t="s">
        <v>289</v>
      </c>
      <c r="C85" s="480" t="s">
        <v>43</v>
      </c>
      <c r="D85" s="409">
        <v>15</v>
      </c>
      <c r="E85" s="432"/>
      <c r="F85" s="406"/>
      <c r="G85" s="406"/>
      <c r="H85" s="406"/>
      <c r="I85" s="406"/>
      <c r="J85" s="406"/>
      <c r="K85" s="431"/>
      <c r="L85" s="400">
        <f t="shared" si="18"/>
        <v>15</v>
      </c>
      <c r="M85" s="396">
        <v>1</v>
      </c>
      <c r="N85" s="400" t="s">
        <v>4</v>
      </c>
      <c r="O85" s="408"/>
      <c r="P85" s="409"/>
      <c r="Q85" s="409"/>
      <c r="R85" s="409"/>
      <c r="S85" s="409"/>
      <c r="T85" s="409"/>
      <c r="U85" s="409"/>
      <c r="V85" s="410"/>
      <c r="W85" s="400">
        <f t="shared" si="19"/>
        <v>0</v>
      </c>
      <c r="X85" s="399">
        <v>0</v>
      </c>
      <c r="Y85" s="400"/>
      <c r="Z85" s="412">
        <f t="shared" si="20"/>
        <v>15</v>
      </c>
      <c r="AA85" s="481">
        <f t="shared" si="21"/>
        <v>1</v>
      </c>
    </row>
    <row r="86" spans="1:27" ht="25.5">
      <c r="A86" s="144">
        <v>6</v>
      </c>
      <c r="B86" s="479" t="s">
        <v>290</v>
      </c>
      <c r="C86" s="480" t="s">
        <v>43</v>
      </c>
      <c r="D86" s="409">
        <v>15</v>
      </c>
      <c r="E86" s="432"/>
      <c r="F86" s="406"/>
      <c r="G86" s="406"/>
      <c r="H86" s="406"/>
      <c r="I86" s="406"/>
      <c r="J86" s="406"/>
      <c r="K86" s="431"/>
      <c r="L86" s="400">
        <f t="shared" si="18"/>
        <v>15</v>
      </c>
      <c r="M86" s="396">
        <v>1</v>
      </c>
      <c r="N86" s="400" t="s">
        <v>4</v>
      </c>
      <c r="O86" s="408"/>
      <c r="P86" s="409"/>
      <c r="Q86" s="409"/>
      <c r="R86" s="409"/>
      <c r="S86" s="409"/>
      <c r="T86" s="409"/>
      <c r="U86" s="409"/>
      <c r="V86" s="410"/>
      <c r="W86" s="400">
        <f t="shared" si="19"/>
        <v>0</v>
      </c>
      <c r="X86" s="399">
        <v>0</v>
      </c>
      <c r="Y86" s="400"/>
      <c r="Z86" s="412">
        <f t="shared" si="20"/>
        <v>15</v>
      </c>
      <c r="AA86" s="481">
        <f t="shared" si="21"/>
        <v>1</v>
      </c>
    </row>
    <row r="87" spans="1:27" ht="25.5">
      <c r="A87" s="145">
        <v>7</v>
      </c>
      <c r="B87" s="479" t="s">
        <v>291</v>
      </c>
      <c r="C87" s="480" t="s">
        <v>43</v>
      </c>
      <c r="D87" s="409"/>
      <c r="E87" s="432"/>
      <c r="F87" s="406"/>
      <c r="G87" s="406"/>
      <c r="H87" s="406"/>
      <c r="I87" s="406"/>
      <c r="J87" s="406"/>
      <c r="K87" s="431"/>
      <c r="L87" s="400">
        <f t="shared" si="18"/>
        <v>0</v>
      </c>
      <c r="M87" s="396">
        <v>0</v>
      </c>
      <c r="N87" s="400"/>
      <c r="O87" s="408">
        <v>15</v>
      </c>
      <c r="P87" s="409"/>
      <c r="Q87" s="409"/>
      <c r="R87" s="409"/>
      <c r="S87" s="409"/>
      <c r="T87" s="409"/>
      <c r="U87" s="409"/>
      <c r="V87" s="410"/>
      <c r="W87" s="400">
        <f t="shared" si="19"/>
        <v>15</v>
      </c>
      <c r="X87" s="399">
        <v>1</v>
      </c>
      <c r="Y87" s="400" t="s">
        <v>4</v>
      </c>
      <c r="Z87" s="412">
        <f t="shared" si="20"/>
        <v>15</v>
      </c>
      <c r="AA87" s="481">
        <f t="shared" si="21"/>
        <v>1</v>
      </c>
    </row>
    <row r="88" spans="1:27" ht="25.5">
      <c r="A88" s="144">
        <v>8</v>
      </c>
      <c r="B88" s="479" t="s">
        <v>292</v>
      </c>
      <c r="C88" s="480" t="s">
        <v>134</v>
      </c>
      <c r="D88" s="409">
        <v>15</v>
      </c>
      <c r="E88" s="432"/>
      <c r="F88" s="406"/>
      <c r="G88" s="406"/>
      <c r="H88" s="406"/>
      <c r="I88" s="406"/>
      <c r="J88" s="406"/>
      <c r="K88" s="431"/>
      <c r="L88" s="400">
        <f t="shared" si="18"/>
        <v>15</v>
      </c>
      <c r="M88" s="396">
        <v>1</v>
      </c>
      <c r="N88" s="400" t="s">
        <v>4</v>
      </c>
      <c r="O88" s="408"/>
      <c r="P88" s="409"/>
      <c r="Q88" s="409"/>
      <c r="R88" s="409"/>
      <c r="S88" s="409"/>
      <c r="T88" s="409"/>
      <c r="U88" s="409"/>
      <c r="V88" s="410"/>
      <c r="W88" s="400">
        <f t="shared" si="19"/>
        <v>0</v>
      </c>
      <c r="X88" s="399">
        <v>0</v>
      </c>
      <c r="Y88" s="400"/>
      <c r="Z88" s="412">
        <f t="shared" si="20"/>
        <v>15</v>
      </c>
      <c r="AA88" s="481">
        <f t="shared" si="21"/>
        <v>1</v>
      </c>
    </row>
    <row r="89" spans="1:27" ht="25.5">
      <c r="A89" s="144">
        <v>9</v>
      </c>
      <c r="B89" s="479" t="s">
        <v>293</v>
      </c>
      <c r="C89" s="480" t="s">
        <v>134</v>
      </c>
      <c r="D89" s="409">
        <v>15</v>
      </c>
      <c r="E89" s="432"/>
      <c r="F89" s="406"/>
      <c r="G89" s="406"/>
      <c r="H89" s="406"/>
      <c r="I89" s="406"/>
      <c r="J89" s="406"/>
      <c r="K89" s="431"/>
      <c r="L89" s="400">
        <f t="shared" si="18"/>
        <v>15</v>
      </c>
      <c r="M89" s="396">
        <v>1</v>
      </c>
      <c r="N89" s="400" t="s">
        <v>4</v>
      </c>
      <c r="O89" s="408"/>
      <c r="P89" s="409"/>
      <c r="Q89" s="409"/>
      <c r="R89" s="409"/>
      <c r="S89" s="409"/>
      <c r="T89" s="409"/>
      <c r="U89" s="409"/>
      <c r="V89" s="410"/>
      <c r="W89" s="400">
        <f t="shared" si="19"/>
        <v>0</v>
      </c>
      <c r="X89" s="399">
        <v>0</v>
      </c>
      <c r="Y89" s="400"/>
      <c r="Z89" s="412">
        <f t="shared" si="20"/>
        <v>15</v>
      </c>
      <c r="AA89" s="481">
        <f t="shared" si="21"/>
        <v>1</v>
      </c>
    </row>
    <row r="90" spans="1:27" ht="25.5">
      <c r="A90" s="144">
        <v>10</v>
      </c>
      <c r="B90" s="479" t="s">
        <v>294</v>
      </c>
      <c r="C90" s="480" t="s">
        <v>134</v>
      </c>
      <c r="D90" s="409">
        <v>15</v>
      </c>
      <c r="E90" s="432"/>
      <c r="F90" s="406"/>
      <c r="G90" s="406"/>
      <c r="H90" s="406"/>
      <c r="I90" s="406"/>
      <c r="J90" s="406"/>
      <c r="K90" s="431"/>
      <c r="L90" s="400">
        <f t="shared" si="18"/>
        <v>15</v>
      </c>
      <c r="M90" s="396">
        <v>1</v>
      </c>
      <c r="N90" s="400" t="s">
        <v>4</v>
      </c>
      <c r="O90" s="408"/>
      <c r="P90" s="409"/>
      <c r="Q90" s="409"/>
      <c r="R90" s="409"/>
      <c r="S90" s="409"/>
      <c r="T90" s="409"/>
      <c r="U90" s="409"/>
      <c r="V90" s="410"/>
      <c r="W90" s="400">
        <f t="shared" si="19"/>
        <v>0</v>
      </c>
      <c r="X90" s="399">
        <v>0</v>
      </c>
      <c r="Y90" s="400"/>
      <c r="Z90" s="412">
        <f t="shared" si="20"/>
        <v>15</v>
      </c>
      <c r="AA90" s="481">
        <f t="shared" si="21"/>
        <v>1</v>
      </c>
    </row>
    <row r="91" spans="1:27" ht="25.5">
      <c r="A91" s="144">
        <v>11</v>
      </c>
      <c r="B91" s="479" t="s">
        <v>295</v>
      </c>
      <c r="C91" s="480" t="s">
        <v>188</v>
      </c>
      <c r="D91" s="409"/>
      <c r="E91" s="432"/>
      <c r="F91" s="406"/>
      <c r="G91" s="406"/>
      <c r="H91" s="406"/>
      <c r="I91" s="406"/>
      <c r="J91" s="406"/>
      <c r="K91" s="431"/>
      <c r="L91" s="400">
        <f>SUM(D91:K91)</f>
        <v>0</v>
      </c>
      <c r="M91" s="396">
        <v>0</v>
      </c>
      <c r="N91" s="400"/>
      <c r="O91" s="408">
        <v>15</v>
      </c>
      <c r="P91" s="409"/>
      <c r="Q91" s="409"/>
      <c r="R91" s="409"/>
      <c r="S91" s="409"/>
      <c r="T91" s="409"/>
      <c r="U91" s="409"/>
      <c r="V91" s="410"/>
      <c r="W91" s="400">
        <f>SUM(O91:V91)</f>
        <v>15</v>
      </c>
      <c r="X91" s="399">
        <v>1</v>
      </c>
      <c r="Y91" s="400" t="s">
        <v>4</v>
      </c>
      <c r="Z91" s="412">
        <f>SUM(D91:K91)+SUM(O91:V91)</f>
        <v>15</v>
      </c>
      <c r="AA91" s="481">
        <f t="shared" si="21"/>
        <v>1</v>
      </c>
    </row>
    <row r="92" spans="1:27" ht="25.5">
      <c r="A92" s="144">
        <v>12</v>
      </c>
      <c r="B92" s="482" t="s">
        <v>296</v>
      </c>
      <c r="C92" s="480" t="s">
        <v>42</v>
      </c>
      <c r="D92" s="409">
        <v>15</v>
      </c>
      <c r="E92" s="432"/>
      <c r="F92" s="406"/>
      <c r="G92" s="406"/>
      <c r="H92" s="406"/>
      <c r="I92" s="406"/>
      <c r="J92" s="406"/>
      <c r="K92" s="431"/>
      <c r="L92" s="400">
        <f>SUM(D92:K92)</f>
        <v>15</v>
      </c>
      <c r="M92" s="396">
        <v>1</v>
      </c>
      <c r="N92" s="400" t="s">
        <v>4</v>
      </c>
      <c r="O92" s="408"/>
      <c r="P92" s="409"/>
      <c r="Q92" s="409"/>
      <c r="R92" s="409"/>
      <c r="S92" s="409"/>
      <c r="T92" s="409"/>
      <c r="U92" s="409"/>
      <c r="V92" s="410"/>
      <c r="W92" s="400">
        <f>SUM(O92:V92)</f>
        <v>0</v>
      </c>
      <c r="X92" s="399">
        <v>0</v>
      </c>
      <c r="Y92" s="400"/>
      <c r="Z92" s="412">
        <f>SUM(D92:K92)+SUM(O92:V92)</f>
        <v>15</v>
      </c>
      <c r="AA92" s="481">
        <f t="shared" si="21"/>
        <v>1</v>
      </c>
    </row>
    <row r="93" spans="1:27" ht="26.25" thickBot="1">
      <c r="A93" s="144">
        <v>13</v>
      </c>
      <c r="B93" s="483" t="s">
        <v>298</v>
      </c>
      <c r="C93" s="480" t="s">
        <v>297</v>
      </c>
      <c r="D93" s="409"/>
      <c r="E93" s="432"/>
      <c r="F93" s="406"/>
      <c r="G93" s="406"/>
      <c r="H93" s="406"/>
      <c r="I93" s="406"/>
      <c r="J93" s="406"/>
      <c r="K93" s="431"/>
      <c r="L93" s="400">
        <f>SUM(D93:K93)</f>
        <v>0</v>
      </c>
      <c r="M93" s="407">
        <v>0</v>
      </c>
      <c r="N93" s="400" t="s">
        <v>4</v>
      </c>
      <c r="O93" s="408">
        <v>15</v>
      </c>
      <c r="P93" s="409"/>
      <c r="Q93" s="409"/>
      <c r="R93" s="409"/>
      <c r="S93" s="409"/>
      <c r="T93" s="409"/>
      <c r="U93" s="409"/>
      <c r="V93" s="410"/>
      <c r="W93" s="400">
        <f>SUM(O93:V93)</f>
        <v>15</v>
      </c>
      <c r="X93" s="411">
        <v>1</v>
      </c>
      <c r="Y93" s="400" t="s">
        <v>4</v>
      </c>
      <c r="Z93" s="412">
        <f>SUM(D93:K93)+SUM(O93:V93)</f>
        <v>15</v>
      </c>
      <c r="AA93" s="481">
        <f t="shared" si="21"/>
        <v>1</v>
      </c>
    </row>
    <row r="94" spans="1:27" ht="15">
      <c r="A94" s="160"/>
      <c r="B94" s="1" t="s">
        <v>46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270"/>
    </row>
    <row r="95" spans="1:27" ht="14.25"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270"/>
    </row>
    <row r="96" spans="1:27" ht="15"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270"/>
    </row>
  </sheetData>
  <mergeCells count="36">
    <mergeCell ref="AA78:AA80"/>
    <mergeCell ref="D79:M79"/>
    <mergeCell ref="O79:Y79"/>
    <mergeCell ref="A78:A80"/>
    <mergeCell ref="B78:B80"/>
    <mergeCell ref="C78:C80"/>
    <mergeCell ref="D78:Y78"/>
    <mergeCell ref="Z78:Z80"/>
    <mergeCell ref="A45:A47"/>
    <mergeCell ref="B45:B47"/>
    <mergeCell ref="C45:C47"/>
    <mergeCell ref="D45:Y45"/>
    <mergeCell ref="D46:M46"/>
    <mergeCell ref="O46:Y46"/>
    <mergeCell ref="Z10:Z12"/>
    <mergeCell ref="Z45:Z47"/>
    <mergeCell ref="AA10:AA12"/>
    <mergeCell ref="D11:M11"/>
    <mergeCell ref="O11:Y11"/>
    <mergeCell ref="D41:K41"/>
    <mergeCell ref="O41:V41"/>
    <mergeCell ref="D42:K42"/>
    <mergeCell ref="O42:V42"/>
    <mergeCell ref="AA45:AA47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78740157480314965" right="0.23622047244094491" top="0.35433070866141736" bottom="0.15748031496062992" header="0.31496062992125984" footer="0.31496062992125984"/>
  <pageSetup paperSize="9" scale="69" orientation="landscape" r:id="rId1"/>
  <rowBreaks count="2" manualBreakCount="2">
    <brk id="43" max="26" man="1"/>
    <brk id="67" max="26" man="1"/>
  </rowBreaks>
  <ignoredErrors>
    <ignoredError sqref="Z40" formula="1"/>
    <ignoredError sqref="Z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4"/>
  <sheetViews>
    <sheetView view="pageBreakPreview" zoomScaleNormal="100" zoomScaleSheetLayoutView="100" workbookViewId="0">
      <selection activeCell="B31" sqref="B31"/>
    </sheetView>
  </sheetViews>
  <sheetFormatPr defaultRowHeight="12.75"/>
  <cols>
    <col min="1" max="1" width="4.42578125" customWidth="1"/>
    <col min="2" max="2" width="40.140625" customWidth="1"/>
    <col min="3" max="3" width="38.28515625" customWidth="1"/>
    <col min="4" max="4" width="4.5703125" customWidth="1"/>
    <col min="5" max="5" width="4" customWidth="1"/>
    <col min="6" max="6" width="6.28515625" customWidth="1"/>
    <col min="7" max="7" width="4" customWidth="1"/>
    <col min="8" max="9" width="4.140625" customWidth="1"/>
    <col min="10" max="10" width="4.28515625" customWidth="1"/>
    <col min="11" max="11" width="4.42578125" customWidth="1"/>
    <col min="12" max="12" width="5" customWidth="1"/>
    <col min="13" max="13" width="4.85546875" customWidth="1"/>
    <col min="14" max="14" width="10.85546875" customWidth="1"/>
    <col min="15" max="15" width="4.85546875" customWidth="1"/>
    <col min="16" max="16" width="3.7109375" customWidth="1"/>
    <col min="17" max="17" width="4.7109375" customWidth="1"/>
    <col min="18" max="18" width="3.140625" customWidth="1"/>
    <col min="19" max="19" width="3.42578125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4" width="4" customWidth="1"/>
    <col min="25" max="25" width="10.85546875" customWidth="1"/>
    <col min="26" max="26" width="6.28515625" customWidth="1"/>
    <col min="27" max="27" width="5.5703125" customWidth="1"/>
  </cols>
  <sheetData>
    <row r="1" spans="1:27" ht="18" customHeight="1">
      <c r="A1" s="4"/>
      <c r="B1" s="304" t="s">
        <v>11</v>
      </c>
      <c r="C1" s="305" t="s">
        <v>51</v>
      </c>
      <c r="F1" s="12" t="s">
        <v>15</v>
      </c>
      <c r="G1" s="551" t="s">
        <v>24</v>
      </c>
      <c r="H1" s="552"/>
      <c r="I1" s="552"/>
      <c r="J1" s="553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"/>
      <c r="B2" s="306" t="s">
        <v>12</v>
      </c>
      <c r="C2" s="307" t="s">
        <v>107</v>
      </c>
      <c r="F2" s="13" t="s">
        <v>16</v>
      </c>
      <c r="G2" s="548" t="s">
        <v>30</v>
      </c>
      <c r="H2" s="549"/>
      <c r="I2" s="549"/>
      <c r="J2" s="5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306" t="s">
        <v>34</v>
      </c>
      <c r="C3" s="308" t="s">
        <v>52</v>
      </c>
      <c r="F3" s="13" t="s">
        <v>22</v>
      </c>
      <c r="G3" s="548" t="s">
        <v>25</v>
      </c>
      <c r="H3" s="549"/>
      <c r="I3" s="549"/>
      <c r="J3" s="55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.75">
      <c r="A4" s="5"/>
      <c r="B4" s="306" t="s">
        <v>39</v>
      </c>
      <c r="C4" s="307" t="s">
        <v>206</v>
      </c>
      <c r="F4" s="13" t="s">
        <v>23</v>
      </c>
      <c r="G4" s="548" t="s">
        <v>26</v>
      </c>
      <c r="H4" s="549"/>
      <c r="I4" s="549"/>
      <c r="J4" s="55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>
      <c r="A5" s="5"/>
      <c r="B5" s="306" t="s">
        <v>40</v>
      </c>
      <c r="C5" s="308" t="s">
        <v>207</v>
      </c>
      <c r="F5" s="13" t="s">
        <v>19</v>
      </c>
      <c r="G5" s="548" t="s">
        <v>27</v>
      </c>
      <c r="H5" s="549"/>
      <c r="I5" s="549"/>
      <c r="J5" s="55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>
      <c r="A6" s="5"/>
      <c r="B6" s="306" t="s">
        <v>31</v>
      </c>
      <c r="C6" s="308" t="s">
        <v>50</v>
      </c>
      <c r="F6" s="13" t="s">
        <v>20</v>
      </c>
      <c r="G6" s="548" t="s">
        <v>28</v>
      </c>
      <c r="H6" s="549"/>
      <c r="I6" s="549"/>
      <c r="J6" s="55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306" t="s">
        <v>13</v>
      </c>
      <c r="C7" s="307" t="s">
        <v>47</v>
      </c>
      <c r="F7" s="13" t="s">
        <v>21</v>
      </c>
      <c r="G7" s="548" t="s">
        <v>7</v>
      </c>
      <c r="H7" s="549"/>
      <c r="I7" s="549"/>
      <c r="J7" s="55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309" t="s">
        <v>14</v>
      </c>
      <c r="C8" s="310" t="s">
        <v>474</v>
      </c>
      <c r="F8" s="14" t="s">
        <v>33</v>
      </c>
      <c r="G8" s="554" t="s">
        <v>29</v>
      </c>
      <c r="H8" s="555"/>
      <c r="I8" s="555"/>
      <c r="J8" s="55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thickBot="1">
      <c r="A9" s="5"/>
      <c r="B9" s="6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5" thickBot="1">
      <c r="A10" s="557" t="s">
        <v>0</v>
      </c>
      <c r="B10" s="557" t="s">
        <v>9</v>
      </c>
      <c r="C10" s="558" t="s">
        <v>8</v>
      </c>
      <c r="D10" s="561" t="s">
        <v>1</v>
      </c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3" t="s">
        <v>35</v>
      </c>
      <c r="AA10" s="565" t="s">
        <v>10</v>
      </c>
    </row>
    <row r="11" spans="1:27" ht="13.5" thickBot="1">
      <c r="A11" s="557"/>
      <c r="B11" s="557"/>
      <c r="C11" s="559"/>
      <c r="D11" s="568" t="s">
        <v>53</v>
      </c>
      <c r="E11" s="569"/>
      <c r="F11" s="569"/>
      <c r="G11" s="569"/>
      <c r="H11" s="569"/>
      <c r="I11" s="569"/>
      <c r="J11" s="569"/>
      <c r="K11" s="569"/>
      <c r="L11" s="569"/>
      <c r="M11" s="569"/>
      <c r="N11" s="83"/>
      <c r="O11" s="570" t="s">
        <v>54</v>
      </c>
      <c r="P11" s="569"/>
      <c r="Q11" s="569"/>
      <c r="R11" s="569"/>
      <c r="S11" s="569"/>
      <c r="T11" s="569"/>
      <c r="U11" s="569"/>
      <c r="V11" s="570"/>
      <c r="W11" s="569"/>
      <c r="X11" s="569"/>
      <c r="Y11" s="569"/>
      <c r="Z11" s="564"/>
      <c r="AA11" s="566"/>
    </row>
    <row r="12" spans="1:27" ht="92.25" customHeight="1" thickBot="1">
      <c r="A12" s="557"/>
      <c r="B12" s="557"/>
      <c r="C12" s="560"/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18" t="s">
        <v>20</v>
      </c>
      <c r="J12" s="18" t="s">
        <v>21</v>
      </c>
      <c r="K12" s="17" t="s">
        <v>33</v>
      </c>
      <c r="L12" s="18" t="s">
        <v>32</v>
      </c>
      <c r="M12" s="15" t="s">
        <v>2</v>
      </c>
      <c r="N12" s="50" t="s">
        <v>37</v>
      </c>
      <c r="O12" s="18" t="s">
        <v>15</v>
      </c>
      <c r="P12" s="18" t="s">
        <v>16</v>
      </c>
      <c r="Q12" s="18" t="s">
        <v>17</v>
      </c>
      <c r="R12" s="18" t="s">
        <v>18</v>
      </c>
      <c r="S12" s="18" t="s">
        <v>19</v>
      </c>
      <c r="T12" s="18" t="s">
        <v>20</v>
      </c>
      <c r="U12" s="18" t="s">
        <v>21</v>
      </c>
      <c r="V12" s="18" t="s">
        <v>38</v>
      </c>
      <c r="W12" s="18" t="s">
        <v>32</v>
      </c>
      <c r="X12" s="15" t="s">
        <v>2</v>
      </c>
      <c r="Y12" s="50" t="s">
        <v>37</v>
      </c>
      <c r="Z12" s="564"/>
      <c r="AA12" s="567"/>
    </row>
    <row r="13" spans="1:27" ht="15">
      <c r="A13" s="51">
        <v>1</v>
      </c>
      <c r="B13" s="314" t="s">
        <v>210</v>
      </c>
      <c r="C13" s="271" t="s">
        <v>209</v>
      </c>
      <c r="D13" s="30">
        <v>15</v>
      </c>
      <c r="E13" s="65"/>
      <c r="F13" s="31">
        <v>15</v>
      </c>
      <c r="G13" s="31"/>
      <c r="H13" s="31"/>
      <c r="I13" s="31"/>
      <c r="J13" s="31"/>
      <c r="K13" s="37"/>
      <c r="L13" s="44">
        <f t="shared" ref="L13:L31" si="0">SUM(D13:K13)</f>
        <v>30</v>
      </c>
      <c r="M13" s="59">
        <v>1</v>
      </c>
      <c r="N13" s="44" t="s">
        <v>4</v>
      </c>
      <c r="O13" s="30">
        <v>15</v>
      </c>
      <c r="P13" s="65"/>
      <c r="Q13" s="31">
        <v>15</v>
      </c>
      <c r="R13" s="29"/>
      <c r="S13" s="29"/>
      <c r="T13" s="29"/>
      <c r="U13" s="29"/>
      <c r="V13" s="40"/>
      <c r="W13" s="84">
        <f>SUM(O13:V13)</f>
        <v>30</v>
      </c>
      <c r="X13" s="59">
        <v>4</v>
      </c>
      <c r="Y13" s="33" t="s">
        <v>3</v>
      </c>
      <c r="Z13" s="58">
        <f t="shared" ref="Z13:Z31" si="1">SUM(D13:K13)+SUM(O13:V13)</f>
        <v>60</v>
      </c>
      <c r="AA13" s="134">
        <f t="shared" ref="AA13:AA32" si="2">SUM(M13+X13)</f>
        <v>5</v>
      </c>
    </row>
    <row r="14" spans="1:27" ht="15">
      <c r="A14" s="16">
        <v>2</v>
      </c>
      <c r="B14" s="248" t="s">
        <v>211</v>
      </c>
      <c r="C14" s="273" t="s">
        <v>77</v>
      </c>
      <c r="D14" s="30">
        <v>40</v>
      </c>
      <c r="E14" s="65"/>
      <c r="F14" s="31">
        <v>20</v>
      </c>
      <c r="G14" s="31"/>
      <c r="H14" s="31"/>
      <c r="I14" s="31"/>
      <c r="J14" s="31"/>
      <c r="K14" s="37"/>
      <c r="L14" s="44">
        <f t="shared" si="0"/>
        <v>60</v>
      </c>
      <c r="M14" s="59">
        <v>5</v>
      </c>
      <c r="N14" s="33" t="s">
        <v>3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31" si="3">SUM(O14:V14)</f>
        <v>0</v>
      </c>
      <c r="X14" s="33">
        <v>0</v>
      </c>
      <c r="Y14" s="44"/>
      <c r="Z14" s="60">
        <f t="shared" si="1"/>
        <v>60</v>
      </c>
      <c r="AA14" s="135">
        <f t="shared" si="2"/>
        <v>5</v>
      </c>
    </row>
    <row r="15" spans="1:27" ht="30">
      <c r="A15" s="16">
        <v>3</v>
      </c>
      <c r="B15" s="248" t="s">
        <v>212</v>
      </c>
      <c r="C15" s="273" t="s">
        <v>455</v>
      </c>
      <c r="D15" s="30"/>
      <c r="E15" s="85">
        <v>30</v>
      </c>
      <c r="F15" s="31"/>
      <c r="G15" s="31"/>
      <c r="H15" s="31"/>
      <c r="I15" s="31"/>
      <c r="J15" s="31"/>
      <c r="K15" s="37"/>
      <c r="L15" s="44">
        <f>SUM(D15:K15)</f>
        <v>30</v>
      </c>
      <c r="M15" s="59">
        <v>3</v>
      </c>
      <c r="N15" s="44" t="s">
        <v>4</v>
      </c>
      <c r="O15" s="41"/>
      <c r="P15" s="42"/>
      <c r="Q15" s="42"/>
      <c r="R15" s="41"/>
      <c r="S15" s="42"/>
      <c r="T15" s="42"/>
      <c r="U15" s="42"/>
      <c r="V15" s="43"/>
      <c r="W15" s="44">
        <f t="shared" si="3"/>
        <v>0</v>
      </c>
      <c r="X15" s="33">
        <v>0</v>
      </c>
      <c r="Y15" s="44"/>
      <c r="Z15" s="60">
        <f t="shared" si="1"/>
        <v>30</v>
      </c>
      <c r="AA15" s="135">
        <f t="shared" si="2"/>
        <v>3</v>
      </c>
    </row>
    <row r="16" spans="1:27" ht="15">
      <c r="A16" s="16">
        <v>4</v>
      </c>
      <c r="B16" s="248" t="s">
        <v>213</v>
      </c>
      <c r="C16" s="273" t="s">
        <v>104</v>
      </c>
      <c r="D16" s="30">
        <v>20</v>
      </c>
      <c r="E16" s="65"/>
      <c r="F16" s="31">
        <v>10</v>
      </c>
      <c r="G16" s="31"/>
      <c r="H16" s="31"/>
      <c r="I16" s="31"/>
      <c r="J16" s="31"/>
      <c r="K16" s="37"/>
      <c r="L16" s="44">
        <f t="shared" si="0"/>
        <v>30</v>
      </c>
      <c r="M16" s="59">
        <v>1</v>
      </c>
      <c r="N16" s="44" t="s">
        <v>4</v>
      </c>
      <c r="O16" s="41">
        <v>20</v>
      </c>
      <c r="P16" s="41"/>
      <c r="Q16" s="41">
        <v>10</v>
      </c>
      <c r="R16" s="41"/>
      <c r="S16" s="42"/>
      <c r="T16" s="42"/>
      <c r="U16" s="42"/>
      <c r="V16" s="43"/>
      <c r="W16" s="44">
        <f t="shared" si="3"/>
        <v>30</v>
      </c>
      <c r="X16" s="33">
        <v>4</v>
      </c>
      <c r="Y16" s="33" t="s">
        <v>3</v>
      </c>
      <c r="Z16" s="60">
        <f t="shared" si="1"/>
        <v>60</v>
      </c>
      <c r="AA16" s="135">
        <f t="shared" si="2"/>
        <v>5</v>
      </c>
    </row>
    <row r="17" spans="1:27" ht="29.25" customHeight="1">
      <c r="A17" s="16">
        <v>5</v>
      </c>
      <c r="B17" s="248" t="s">
        <v>214</v>
      </c>
      <c r="C17" s="273" t="s">
        <v>134</v>
      </c>
      <c r="D17" s="30">
        <v>20</v>
      </c>
      <c r="E17" s="65"/>
      <c r="F17" s="31">
        <v>10</v>
      </c>
      <c r="G17" s="31"/>
      <c r="H17" s="31"/>
      <c r="I17" s="31"/>
      <c r="J17" s="31"/>
      <c r="K17" s="37"/>
      <c r="L17" s="44">
        <f t="shared" si="0"/>
        <v>30</v>
      </c>
      <c r="M17" s="59">
        <v>1</v>
      </c>
      <c r="N17" s="44" t="s">
        <v>4</v>
      </c>
      <c r="O17" s="41">
        <v>20</v>
      </c>
      <c r="P17" s="41"/>
      <c r="Q17" s="41">
        <v>10</v>
      </c>
      <c r="R17" s="41"/>
      <c r="S17" s="42"/>
      <c r="T17" s="42"/>
      <c r="U17" s="42"/>
      <c r="V17" s="43"/>
      <c r="W17" s="44">
        <f t="shared" si="3"/>
        <v>30</v>
      </c>
      <c r="X17" s="33">
        <v>4</v>
      </c>
      <c r="Y17" s="33" t="s">
        <v>3</v>
      </c>
      <c r="Z17" s="60">
        <f t="shared" si="1"/>
        <v>60</v>
      </c>
      <c r="AA17" s="135">
        <f t="shared" si="2"/>
        <v>5</v>
      </c>
    </row>
    <row r="18" spans="1:27" ht="16.5" customHeight="1">
      <c r="A18" s="16">
        <v>6</v>
      </c>
      <c r="B18" s="248" t="s">
        <v>215</v>
      </c>
      <c r="C18" s="273" t="s">
        <v>98</v>
      </c>
      <c r="D18" s="30">
        <v>15</v>
      </c>
      <c r="E18" s="65"/>
      <c r="F18" s="31">
        <v>15</v>
      </c>
      <c r="G18" s="31"/>
      <c r="H18" s="31"/>
      <c r="I18" s="31"/>
      <c r="J18" s="31"/>
      <c r="K18" s="37"/>
      <c r="L18" s="44">
        <f t="shared" si="0"/>
        <v>30</v>
      </c>
      <c r="M18" s="59">
        <v>3</v>
      </c>
      <c r="N18" s="44" t="s">
        <v>4</v>
      </c>
      <c r="O18" s="41"/>
      <c r="P18" s="41"/>
      <c r="Q18" s="41"/>
      <c r="R18" s="41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30</v>
      </c>
      <c r="AA18" s="135">
        <f t="shared" si="2"/>
        <v>3</v>
      </c>
    </row>
    <row r="19" spans="1:27" ht="30">
      <c r="A19" s="16">
        <v>7</v>
      </c>
      <c r="B19" s="248" t="s">
        <v>216</v>
      </c>
      <c r="C19" s="273" t="s">
        <v>98</v>
      </c>
      <c r="D19" s="30">
        <v>30</v>
      </c>
      <c r="E19" s="65"/>
      <c r="F19" s="31">
        <v>30</v>
      </c>
      <c r="G19" s="31"/>
      <c r="H19" s="31"/>
      <c r="I19" s="31"/>
      <c r="J19" s="31"/>
      <c r="K19" s="37"/>
      <c r="L19" s="44">
        <f t="shared" si="0"/>
        <v>60</v>
      </c>
      <c r="M19" s="59">
        <v>5</v>
      </c>
      <c r="N19" s="33" t="s">
        <v>3</v>
      </c>
      <c r="O19" s="41"/>
      <c r="P19" s="41"/>
      <c r="Q19" s="41"/>
      <c r="R19" s="41"/>
      <c r="S19" s="41"/>
      <c r="T19" s="42"/>
      <c r="U19" s="42"/>
      <c r="V19" s="43"/>
      <c r="W19" s="44">
        <f t="shared" si="3"/>
        <v>0</v>
      </c>
      <c r="X19" s="33">
        <v>0</v>
      </c>
      <c r="Y19" s="44"/>
      <c r="Z19" s="60">
        <f t="shared" si="1"/>
        <v>60</v>
      </c>
      <c r="AA19" s="135">
        <f t="shared" si="2"/>
        <v>5</v>
      </c>
    </row>
    <row r="20" spans="1:27" ht="15">
      <c r="A20" s="16">
        <v>8</v>
      </c>
      <c r="B20" s="248" t="s">
        <v>217</v>
      </c>
      <c r="C20" s="273" t="s">
        <v>75</v>
      </c>
      <c r="D20" s="30"/>
      <c r="E20" s="65"/>
      <c r="F20" s="31"/>
      <c r="G20" s="31"/>
      <c r="H20" s="31"/>
      <c r="I20" s="31"/>
      <c r="J20" s="31"/>
      <c r="K20" s="37"/>
      <c r="L20" s="44">
        <f t="shared" si="0"/>
        <v>0</v>
      </c>
      <c r="M20" s="59">
        <v>0</v>
      </c>
      <c r="N20" s="44"/>
      <c r="O20" s="41">
        <v>15</v>
      </c>
      <c r="P20" s="41"/>
      <c r="Q20" s="41">
        <v>15</v>
      </c>
      <c r="R20" s="41"/>
      <c r="S20" s="42"/>
      <c r="T20" s="42"/>
      <c r="U20" s="42"/>
      <c r="V20" s="43"/>
      <c r="W20" s="44">
        <f t="shared" si="3"/>
        <v>30</v>
      </c>
      <c r="X20" s="33">
        <v>3</v>
      </c>
      <c r="Y20" s="44" t="s">
        <v>4</v>
      </c>
      <c r="Z20" s="60">
        <f t="shared" si="1"/>
        <v>30</v>
      </c>
      <c r="AA20" s="135">
        <f t="shared" si="2"/>
        <v>3</v>
      </c>
    </row>
    <row r="21" spans="1:27" ht="30">
      <c r="A21" s="16">
        <v>9</v>
      </c>
      <c r="B21" s="248" t="s">
        <v>219</v>
      </c>
      <c r="C21" s="273" t="s">
        <v>218</v>
      </c>
      <c r="D21" s="30">
        <v>30</v>
      </c>
      <c r="E21" s="65"/>
      <c r="F21" s="31">
        <v>15</v>
      </c>
      <c r="G21" s="31"/>
      <c r="H21" s="31"/>
      <c r="I21" s="31"/>
      <c r="J21" s="31"/>
      <c r="K21" s="37"/>
      <c r="L21" s="44">
        <f t="shared" si="0"/>
        <v>45</v>
      </c>
      <c r="M21" s="59">
        <v>3</v>
      </c>
      <c r="N21" s="44" t="s">
        <v>4</v>
      </c>
      <c r="O21" s="41"/>
      <c r="P21" s="41"/>
      <c r="Q21" s="41"/>
      <c r="R21" s="41"/>
      <c r="S21" s="42"/>
      <c r="T21" s="42"/>
      <c r="U21" s="42"/>
      <c r="V21" s="43"/>
      <c r="W21" s="44">
        <f t="shared" si="3"/>
        <v>0</v>
      </c>
      <c r="X21" s="33">
        <v>0</v>
      </c>
      <c r="Y21" s="44"/>
      <c r="Z21" s="60">
        <f t="shared" si="1"/>
        <v>45</v>
      </c>
      <c r="AA21" s="135">
        <f t="shared" si="2"/>
        <v>3</v>
      </c>
    </row>
    <row r="22" spans="1:27" ht="15">
      <c r="A22" s="16">
        <v>10</v>
      </c>
      <c r="B22" s="248" t="s">
        <v>220</v>
      </c>
      <c r="C22" s="273" t="s">
        <v>43</v>
      </c>
      <c r="D22" s="30">
        <v>10</v>
      </c>
      <c r="E22" s="65"/>
      <c r="F22" s="31">
        <v>20</v>
      </c>
      <c r="G22" s="31"/>
      <c r="H22" s="31"/>
      <c r="I22" s="31"/>
      <c r="J22" s="31"/>
      <c r="K22" s="37"/>
      <c r="L22" s="44">
        <f t="shared" si="0"/>
        <v>30</v>
      </c>
      <c r="M22" s="59">
        <v>2</v>
      </c>
      <c r="N22" s="44" t="s">
        <v>4</v>
      </c>
      <c r="O22" s="41"/>
      <c r="P22" s="41"/>
      <c r="Q22" s="41"/>
      <c r="R22" s="41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1"/>
        <v>30</v>
      </c>
      <c r="AA22" s="135">
        <f t="shared" si="2"/>
        <v>2</v>
      </c>
    </row>
    <row r="23" spans="1:27" ht="30">
      <c r="A23" s="16">
        <v>11</v>
      </c>
      <c r="B23" s="248" t="s">
        <v>221</v>
      </c>
      <c r="C23" s="273" t="s">
        <v>134</v>
      </c>
      <c r="D23" s="30"/>
      <c r="E23" s="65"/>
      <c r="F23" s="31"/>
      <c r="G23" s="31"/>
      <c r="H23" s="31"/>
      <c r="I23" s="31"/>
      <c r="J23" s="31"/>
      <c r="K23" s="37"/>
      <c r="L23" s="44">
        <f t="shared" si="0"/>
        <v>0</v>
      </c>
      <c r="M23" s="59">
        <v>0</v>
      </c>
      <c r="N23" s="44"/>
      <c r="O23" s="41">
        <v>20</v>
      </c>
      <c r="P23" s="41"/>
      <c r="Q23" s="41">
        <v>10</v>
      </c>
      <c r="R23" s="41"/>
      <c r="S23" s="42"/>
      <c r="T23" s="42"/>
      <c r="U23" s="42"/>
      <c r="V23" s="43"/>
      <c r="W23" s="44">
        <f t="shared" si="3"/>
        <v>30</v>
      </c>
      <c r="X23" s="33">
        <v>2</v>
      </c>
      <c r="Y23" s="44" t="s">
        <v>4</v>
      </c>
      <c r="Z23" s="60">
        <f t="shared" si="1"/>
        <v>30</v>
      </c>
      <c r="AA23" s="135">
        <f t="shared" si="2"/>
        <v>2</v>
      </c>
    </row>
    <row r="24" spans="1:27" ht="27" customHeight="1">
      <c r="A24" s="16">
        <v>12</v>
      </c>
      <c r="B24" s="248" t="s">
        <v>223</v>
      </c>
      <c r="C24" s="273" t="s">
        <v>222</v>
      </c>
      <c r="D24" s="30"/>
      <c r="E24" s="65"/>
      <c r="F24" s="31"/>
      <c r="G24" s="31"/>
      <c r="H24" s="31"/>
      <c r="I24" s="31"/>
      <c r="J24" s="31"/>
      <c r="K24" s="37"/>
      <c r="L24" s="44">
        <f t="shared" si="0"/>
        <v>0</v>
      </c>
      <c r="M24" s="59">
        <v>0</v>
      </c>
      <c r="N24" s="44"/>
      <c r="O24" s="41">
        <v>30</v>
      </c>
      <c r="P24" s="42">
        <v>30</v>
      </c>
      <c r="Q24" s="42"/>
      <c r="R24" s="41"/>
      <c r="S24" s="42"/>
      <c r="T24" s="42"/>
      <c r="U24" s="42"/>
      <c r="V24" s="43"/>
      <c r="W24" s="44">
        <f t="shared" si="3"/>
        <v>60</v>
      </c>
      <c r="X24" s="33">
        <v>4</v>
      </c>
      <c r="Y24" s="33" t="s">
        <v>3</v>
      </c>
      <c r="Z24" s="60">
        <f t="shared" si="1"/>
        <v>60</v>
      </c>
      <c r="AA24" s="135">
        <f t="shared" si="2"/>
        <v>4</v>
      </c>
    </row>
    <row r="25" spans="1:27" ht="17.25" customHeight="1">
      <c r="A25" s="16">
        <v>13</v>
      </c>
      <c r="B25" s="248" t="s">
        <v>224</v>
      </c>
      <c r="C25" s="273" t="s">
        <v>42</v>
      </c>
      <c r="D25" s="30"/>
      <c r="E25" s="65"/>
      <c r="F25" s="31"/>
      <c r="G25" s="31"/>
      <c r="H25" s="31"/>
      <c r="I25" s="31"/>
      <c r="J25" s="31"/>
      <c r="K25" s="37"/>
      <c r="L25" s="44">
        <f t="shared" si="0"/>
        <v>0</v>
      </c>
      <c r="M25" s="59">
        <v>0</v>
      </c>
      <c r="N25" s="44"/>
      <c r="O25" s="41">
        <v>30</v>
      </c>
      <c r="P25" s="42"/>
      <c r="Q25" s="42">
        <v>15</v>
      </c>
      <c r="R25" s="41"/>
      <c r="S25" s="42"/>
      <c r="T25" s="42"/>
      <c r="U25" s="42"/>
      <c r="V25" s="43"/>
      <c r="W25" s="44">
        <f t="shared" si="3"/>
        <v>45</v>
      </c>
      <c r="X25" s="33">
        <v>3</v>
      </c>
      <c r="Y25" s="33" t="s">
        <v>3</v>
      </c>
      <c r="Z25" s="60">
        <f t="shared" si="1"/>
        <v>45</v>
      </c>
      <c r="AA25" s="135">
        <f t="shared" si="2"/>
        <v>3</v>
      </c>
    </row>
    <row r="26" spans="1:27" ht="30">
      <c r="A26" s="16">
        <v>14</v>
      </c>
      <c r="B26" s="248" t="s">
        <v>225</v>
      </c>
      <c r="C26" s="273" t="s">
        <v>120</v>
      </c>
      <c r="D26" s="30"/>
      <c r="E26" s="65"/>
      <c r="F26" s="31"/>
      <c r="G26" s="31"/>
      <c r="H26" s="31"/>
      <c r="I26" s="31"/>
      <c r="J26" s="31"/>
      <c r="K26" s="38"/>
      <c r="L26" s="44">
        <f t="shared" si="0"/>
        <v>0</v>
      </c>
      <c r="M26" s="59">
        <v>0</v>
      </c>
      <c r="N26" s="44"/>
      <c r="O26" s="41">
        <v>15</v>
      </c>
      <c r="P26" s="42">
        <v>15</v>
      </c>
      <c r="Q26" s="42"/>
      <c r="R26" s="42"/>
      <c r="S26" s="42"/>
      <c r="T26" s="42"/>
      <c r="U26" s="42"/>
      <c r="V26" s="43"/>
      <c r="W26" s="44">
        <f t="shared" si="3"/>
        <v>30</v>
      </c>
      <c r="X26" s="33">
        <v>2</v>
      </c>
      <c r="Y26" s="44" t="s">
        <v>4</v>
      </c>
      <c r="Z26" s="60">
        <f t="shared" si="1"/>
        <v>30</v>
      </c>
      <c r="AA26" s="135">
        <f t="shared" si="2"/>
        <v>2</v>
      </c>
    </row>
    <row r="27" spans="1:27" ht="30">
      <c r="A27" s="16">
        <v>15</v>
      </c>
      <c r="B27" s="248" t="s">
        <v>226</v>
      </c>
      <c r="C27" s="273" t="s">
        <v>174</v>
      </c>
      <c r="D27" s="30">
        <v>15</v>
      </c>
      <c r="E27" s="65">
        <v>15</v>
      </c>
      <c r="F27" s="31"/>
      <c r="G27" s="31"/>
      <c r="H27" s="31"/>
      <c r="I27" s="31"/>
      <c r="J27" s="31"/>
      <c r="K27" s="37"/>
      <c r="L27" s="44">
        <f t="shared" si="0"/>
        <v>30</v>
      </c>
      <c r="M27" s="59">
        <v>2</v>
      </c>
      <c r="N27" s="44" t="s">
        <v>4</v>
      </c>
      <c r="O27" s="41"/>
      <c r="P27" s="42"/>
      <c r="Q27" s="42"/>
      <c r="R27" s="42"/>
      <c r="S27" s="42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1"/>
        <v>30</v>
      </c>
      <c r="AA27" s="135">
        <f t="shared" si="2"/>
        <v>2</v>
      </c>
    </row>
    <row r="28" spans="1:27" ht="30">
      <c r="A28" s="16">
        <v>16</v>
      </c>
      <c r="B28" s="248" t="s">
        <v>227</v>
      </c>
      <c r="C28" s="273" t="s">
        <v>111</v>
      </c>
      <c r="D28" s="30">
        <v>10</v>
      </c>
      <c r="E28" s="65"/>
      <c r="F28" s="31">
        <v>20</v>
      </c>
      <c r="G28" s="31"/>
      <c r="H28" s="31"/>
      <c r="I28" s="31"/>
      <c r="J28" s="31"/>
      <c r="K28" s="37"/>
      <c r="L28" s="44">
        <f t="shared" si="0"/>
        <v>30</v>
      </c>
      <c r="M28" s="59">
        <v>2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1"/>
        <v>30</v>
      </c>
      <c r="AA28" s="135">
        <f t="shared" si="2"/>
        <v>2</v>
      </c>
    </row>
    <row r="29" spans="1:27" ht="15">
      <c r="A29" s="16">
        <v>17</v>
      </c>
      <c r="B29" s="248" t="s">
        <v>81</v>
      </c>
      <c r="C29" s="273" t="s">
        <v>82</v>
      </c>
      <c r="D29" s="30"/>
      <c r="E29" s="85">
        <v>5</v>
      </c>
      <c r="F29" s="31"/>
      <c r="G29" s="31"/>
      <c r="H29" s="31"/>
      <c r="I29" s="31"/>
      <c r="J29" s="31"/>
      <c r="K29" s="37"/>
      <c r="L29" s="44">
        <f t="shared" si="0"/>
        <v>5</v>
      </c>
      <c r="M29" s="59">
        <v>0</v>
      </c>
      <c r="N29" s="44" t="s">
        <v>86</v>
      </c>
      <c r="O29" s="41"/>
      <c r="P29" s="42"/>
      <c r="Q29" s="42"/>
      <c r="R29" s="67"/>
      <c r="S29" s="41"/>
      <c r="T29" s="42"/>
      <c r="U29" s="42"/>
      <c r="V29" s="43"/>
      <c r="W29" s="44">
        <f t="shared" si="3"/>
        <v>0</v>
      </c>
      <c r="X29" s="33">
        <v>0</v>
      </c>
      <c r="Y29" s="44"/>
      <c r="Z29" s="60">
        <f t="shared" si="1"/>
        <v>5</v>
      </c>
      <c r="AA29" s="135">
        <f t="shared" si="2"/>
        <v>0</v>
      </c>
    </row>
    <row r="30" spans="1:27" ht="15">
      <c r="A30" s="16">
        <v>18</v>
      </c>
      <c r="B30" s="248" t="s">
        <v>228</v>
      </c>
      <c r="C30" s="273" t="s">
        <v>85</v>
      </c>
      <c r="D30" s="30"/>
      <c r="E30" s="65"/>
      <c r="F30" s="31">
        <v>30</v>
      </c>
      <c r="G30" s="31"/>
      <c r="H30" s="31"/>
      <c r="I30" s="31"/>
      <c r="J30" s="31"/>
      <c r="K30" s="37"/>
      <c r="L30" s="44">
        <f t="shared" si="0"/>
        <v>30</v>
      </c>
      <c r="M30" s="59">
        <v>2</v>
      </c>
      <c r="N30" s="44" t="s">
        <v>4</v>
      </c>
      <c r="O30" s="41"/>
      <c r="P30" s="42"/>
      <c r="Q30" s="42">
        <v>30</v>
      </c>
      <c r="R30" s="67"/>
      <c r="S30" s="42"/>
      <c r="T30" s="42"/>
      <c r="U30" s="42"/>
      <c r="V30" s="43"/>
      <c r="W30" s="44">
        <f t="shared" si="3"/>
        <v>30</v>
      </c>
      <c r="X30" s="33">
        <v>2</v>
      </c>
      <c r="Y30" s="33" t="s">
        <v>3</v>
      </c>
      <c r="Z30" s="60">
        <f t="shared" si="1"/>
        <v>60</v>
      </c>
      <c r="AA30" s="135">
        <f t="shared" si="2"/>
        <v>4</v>
      </c>
    </row>
    <row r="31" spans="1:27" ht="15.75" thickBot="1">
      <c r="A31" s="16">
        <v>19</v>
      </c>
      <c r="B31" s="248" t="s">
        <v>208</v>
      </c>
      <c r="C31" s="273"/>
      <c r="D31" s="30"/>
      <c r="E31" s="65"/>
      <c r="F31" s="31"/>
      <c r="G31" s="31"/>
      <c r="H31" s="31"/>
      <c r="I31" s="31"/>
      <c r="J31" s="31"/>
      <c r="K31" s="37"/>
      <c r="L31" s="44">
        <f t="shared" si="0"/>
        <v>0</v>
      </c>
      <c r="M31" s="59">
        <v>0</v>
      </c>
      <c r="N31" s="44"/>
      <c r="O31" s="41"/>
      <c r="P31" s="42">
        <v>30</v>
      </c>
      <c r="Q31" s="42"/>
      <c r="R31" s="42"/>
      <c r="S31" s="42"/>
      <c r="T31" s="42"/>
      <c r="U31" s="42"/>
      <c r="V31" s="43"/>
      <c r="W31" s="44">
        <f t="shared" si="3"/>
        <v>30</v>
      </c>
      <c r="X31" s="33">
        <v>2</v>
      </c>
      <c r="Y31" s="44" t="s">
        <v>4</v>
      </c>
      <c r="Z31" s="60">
        <f t="shared" si="1"/>
        <v>30</v>
      </c>
      <c r="AA31" s="135">
        <f t="shared" si="2"/>
        <v>2</v>
      </c>
    </row>
    <row r="32" spans="1:27" ht="15.75" thickBot="1">
      <c r="A32" s="19"/>
      <c r="B32" s="280" t="s">
        <v>5</v>
      </c>
      <c r="C32" s="281"/>
      <c r="D32" s="46">
        <f t="shared" ref="D32:K32" si="4">SUM(D13:D31)</f>
        <v>205</v>
      </c>
      <c r="E32" s="46">
        <f t="shared" si="4"/>
        <v>50</v>
      </c>
      <c r="F32" s="46">
        <f t="shared" si="4"/>
        <v>185</v>
      </c>
      <c r="G32" s="46">
        <f t="shared" si="4"/>
        <v>0</v>
      </c>
      <c r="H32" s="46">
        <f t="shared" si="4"/>
        <v>0</v>
      </c>
      <c r="I32" s="46">
        <f t="shared" si="4"/>
        <v>0</v>
      </c>
      <c r="J32" s="46">
        <f t="shared" si="4"/>
        <v>0</v>
      </c>
      <c r="K32" s="46">
        <f t="shared" si="4"/>
        <v>0</v>
      </c>
      <c r="L32" s="46">
        <f>SUM(D32:K32)</f>
        <v>440</v>
      </c>
      <c r="M32" s="46">
        <f>SUM(M13:M31)</f>
        <v>30</v>
      </c>
      <c r="N32" s="47"/>
      <c r="O32" s="46">
        <f t="shared" ref="O32:V32" si="5">SUM(O13:O31)</f>
        <v>165</v>
      </c>
      <c r="P32" s="46">
        <f t="shared" si="5"/>
        <v>75</v>
      </c>
      <c r="Q32" s="46">
        <f t="shared" si="5"/>
        <v>105</v>
      </c>
      <c r="R32" s="46">
        <f t="shared" si="5"/>
        <v>0</v>
      </c>
      <c r="S32" s="46">
        <f t="shared" si="5"/>
        <v>0</v>
      </c>
      <c r="T32" s="46">
        <f t="shared" si="5"/>
        <v>0</v>
      </c>
      <c r="U32" s="46">
        <f t="shared" si="5"/>
        <v>0</v>
      </c>
      <c r="V32" s="46">
        <f t="shared" si="5"/>
        <v>0</v>
      </c>
      <c r="W32" s="46">
        <f>SUM(O32:V32)</f>
        <v>345</v>
      </c>
      <c r="X32" s="46">
        <f>SUM(X13:X31)</f>
        <v>30</v>
      </c>
      <c r="Y32" s="44"/>
      <c r="Z32" s="47">
        <f>SUM(Z13:Z31)</f>
        <v>785</v>
      </c>
      <c r="AA32" s="138">
        <f t="shared" si="2"/>
        <v>60</v>
      </c>
    </row>
    <row r="33" spans="1:27" ht="15.75" thickBot="1">
      <c r="A33" s="22"/>
      <c r="B33" s="252" t="s">
        <v>1</v>
      </c>
      <c r="C33" s="253"/>
      <c r="D33" s="519">
        <f>SUM(D32:K32)</f>
        <v>440</v>
      </c>
      <c r="E33" s="520"/>
      <c r="F33" s="520"/>
      <c r="G33" s="520"/>
      <c r="H33" s="520"/>
      <c r="I33" s="520"/>
      <c r="J33" s="520"/>
      <c r="K33" s="521"/>
      <c r="L33" s="227"/>
      <c r="M33" s="148"/>
      <c r="N33" s="226"/>
      <c r="O33" s="522">
        <f>SUM(O32:V32)</f>
        <v>345</v>
      </c>
      <c r="P33" s="520"/>
      <c r="Q33" s="520"/>
      <c r="R33" s="520"/>
      <c r="S33" s="520"/>
      <c r="T33" s="520"/>
      <c r="U33" s="520"/>
      <c r="V33" s="523"/>
      <c r="W33" s="227"/>
      <c r="X33" s="227"/>
      <c r="Y33" s="148"/>
      <c r="Z33" s="58">
        <f>SUM(D33:K33)+SUM(O33:V33)</f>
        <v>785</v>
      </c>
      <c r="AA33" s="149"/>
    </row>
    <row r="34" spans="1:27" ht="20.25" customHeight="1" thickBot="1">
      <c r="A34" s="19"/>
      <c r="B34" s="230" t="s">
        <v>36</v>
      </c>
      <c r="C34" s="250"/>
      <c r="D34" s="524">
        <f>D33-K32</f>
        <v>440</v>
      </c>
      <c r="E34" s="525"/>
      <c r="F34" s="525"/>
      <c r="G34" s="525"/>
      <c r="H34" s="525"/>
      <c r="I34" s="525"/>
      <c r="J34" s="525"/>
      <c r="K34" s="526"/>
      <c r="L34" s="48"/>
      <c r="M34" s="48"/>
      <c r="N34" s="48"/>
      <c r="O34" s="524">
        <f>O33-V32</f>
        <v>345</v>
      </c>
      <c r="P34" s="525"/>
      <c r="Q34" s="525"/>
      <c r="R34" s="525"/>
      <c r="S34" s="525"/>
      <c r="T34" s="525"/>
      <c r="U34" s="525"/>
      <c r="V34" s="526"/>
      <c r="W34" s="48"/>
      <c r="X34" s="48"/>
      <c r="Y34" s="48"/>
      <c r="Z34" s="72">
        <f>SUM(D34:K34)+SUM(O34:V34)</f>
        <v>785</v>
      </c>
      <c r="AA34" s="150"/>
    </row>
    <row r="35" spans="1:27" ht="1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"/>
      <c r="AA35" s="1"/>
    </row>
    <row r="36" spans="1:27" ht="15">
      <c r="B36" s="1" t="s">
        <v>300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"/>
      <c r="AA36" s="1"/>
    </row>
    <row r="37" spans="1:27" ht="15.75" thickBot="1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"/>
      <c r="AA37" s="1"/>
    </row>
    <row r="38" spans="1:27" ht="15" thickBot="1">
      <c r="A38" s="557" t="s">
        <v>0</v>
      </c>
      <c r="B38" s="516" t="s">
        <v>9</v>
      </c>
      <c r="C38" s="527" t="s">
        <v>8</v>
      </c>
      <c r="D38" s="517" t="s">
        <v>1</v>
      </c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08" t="s">
        <v>35</v>
      </c>
      <c r="AA38" s="505" t="s">
        <v>10</v>
      </c>
    </row>
    <row r="39" spans="1:27" ht="15" thickBot="1">
      <c r="A39" s="557"/>
      <c r="B39" s="516"/>
      <c r="C39" s="528"/>
      <c r="D39" s="515" t="s">
        <v>53</v>
      </c>
      <c r="E39" s="511"/>
      <c r="F39" s="511"/>
      <c r="G39" s="511"/>
      <c r="H39" s="511"/>
      <c r="I39" s="511"/>
      <c r="J39" s="511"/>
      <c r="K39" s="511"/>
      <c r="L39" s="511"/>
      <c r="M39" s="511"/>
      <c r="N39" s="231"/>
      <c r="O39" s="510" t="s">
        <v>54</v>
      </c>
      <c r="P39" s="511"/>
      <c r="Q39" s="511"/>
      <c r="R39" s="511"/>
      <c r="S39" s="511"/>
      <c r="T39" s="511"/>
      <c r="U39" s="511"/>
      <c r="V39" s="510"/>
      <c r="W39" s="511"/>
      <c r="X39" s="511"/>
      <c r="Y39" s="511"/>
      <c r="Z39" s="509"/>
      <c r="AA39" s="506"/>
    </row>
    <row r="40" spans="1:27" ht="71.25" thickBot="1">
      <c r="A40" s="557"/>
      <c r="B40" s="516"/>
      <c r="C40" s="529"/>
      <c r="D40" s="140" t="s">
        <v>15</v>
      </c>
      <c r="E40" s="140" t="s">
        <v>16</v>
      </c>
      <c r="F40" s="140" t="s">
        <v>17</v>
      </c>
      <c r="G40" s="140" t="s">
        <v>18</v>
      </c>
      <c r="H40" s="140" t="s">
        <v>19</v>
      </c>
      <c r="I40" s="140" t="s">
        <v>20</v>
      </c>
      <c r="J40" s="140" t="s">
        <v>21</v>
      </c>
      <c r="K40" s="141" t="s">
        <v>33</v>
      </c>
      <c r="L40" s="140" t="s">
        <v>32</v>
      </c>
      <c r="M40" s="159" t="s">
        <v>2</v>
      </c>
      <c r="N40" s="229" t="s">
        <v>37</v>
      </c>
      <c r="O40" s="140" t="s">
        <v>15</v>
      </c>
      <c r="P40" s="140" t="s">
        <v>16</v>
      </c>
      <c r="Q40" s="140" t="s">
        <v>17</v>
      </c>
      <c r="R40" s="140" t="s">
        <v>18</v>
      </c>
      <c r="S40" s="140" t="s">
        <v>19</v>
      </c>
      <c r="T40" s="140" t="s">
        <v>20</v>
      </c>
      <c r="U40" s="140" t="s">
        <v>21</v>
      </c>
      <c r="V40" s="140" t="s">
        <v>38</v>
      </c>
      <c r="W40" s="140" t="s">
        <v>32</v>
      </c>
      <c r="X40" s="159" t="s">
        <v>2</v>
      </c>
      <c r="Y40" s="229" t="s">
        <v>37</v>
      </c>
      <c r="Z40" s="509"/>
      <c r="AA40" s="507"/>
    </row>
    <row r="41" spans="1:27" ht="28.5">
      <c r="A41" s="51">
        <v>1</v>
      </c>
      <c r="B41" s="285" t="s">
        <v>285</v>
      </c>
      <c r="C41" s="258" t="s">
        <v>102</v>
      </c>
      <c r="D41" s="30"/>
      <c r="E41" s="65"/>
      <c r="F41" s="31"/>
      <c r="G41" s="31"/>
      <c r="H41" s="31"/>
      <c r="I41" s="31"/>
      <c r="J41" s="31"/>
      <c r="K41" s="37"/>
      <c r="L41" s="44">
        <f t="shared" ref="L41:L49" si="6">SUM(D41:K41)</f>
        <v>0</v>
      </c>
      <c r="M41" s="59">
        <v>0</v>
      </c>
      <c r="N41" s="44"/>
      <c r="O41" s="30">
        <v>30</v>
      </c>
      <c r="P41" s="65"/>
      <c r="Q41" s="31"/>
      <c r="R41" s="29"/>
      <c r="S41" s="29"/>
      <c r="T41" s="29"/>
      <c r="U41" s="29"/>
      <c r="V41" s="40"/>
      <c r="W41" s="84">
        <f>SUM(O41:V41)</f>
        <v>30</v>
      </c>
      <c r="X41" s="59">
        <v>2</v>
      </c>
      <c r="Y41" s="44" t="s">
        <v>4</v>
      </c>
      <c r="Z41" s="58">
        <f t="shared" ref="Z41:Z49" si="7">SUM(D41:K41)+SUM(O41:V41)</f>
        <v>30</v>
      </c>
      <c r="AA41" s="134">
        <f t="shared" ref="AA41:AA49" si="8">SUM(M41+X41)</f>
        <v>2</v>
      </c>
    </row>
    <row r="42" spans="1:27" ht="45">
      <c r="A42" s="16">
        <v>2</v>
      </c>
      <c r="B42" s="286" t="s">
        <v>287</v>
      </c>
      <c r="C42" s="260" t="s">
        <v>299</v>
      </c>
      <c r="D42" s="30"/>
      <c r="E42" s="65"/>
      <c r="F42" s="31"/>
      <c r="G42" s="31"/>
      <c r="H42" s="31"/>
      <c r="I42" s="31"/>
      <c r="J42" s="31"/>
      <c r="K42" s="37"/>
      <c r="L42" s="44">
        <f t="shared" si="6"/>
        <v>0</v>
      </c>
      <c r="M42" s="59">
        <v>0</v>
      </c>
      <c r="N42" s="33"/>
      <c r="O42" s="30">
        <v>30</v>
      </c>
      <c r="P42" s="42"/>
      <c r="Q42" s="42"/>
      <c r="R42" s="42"/>
      <c r="S42" s="42"/>
      <c r="T42" s="42"/>
      <c r="U42" s="42"/>
      <c r="V42" s="43"/>
      <c r="W42" s="44">
        <f t="shared" ref="W42:W49" si="9">SUM(O42:V42)</f>
        <v>30</v>
      </c>
      <c r="X42" s="33">
        <v>2</v>
      </c>
      <c r="Y42" s="44" t="s">
        <v>4</v>
      </c>
      <c r="Z42" s="60">
        <f t="shared" si="7"/>
        <v>30</v>
      </c>
      <c r="AA42" s="135">
        <f t="shared" si="8"/>
        <v>2</v>
      </c>
    </row>
    <row r="43" spans="1:27" ht="15">
      <c r="A43" s="16">
        <v>3</v>
      </c>
      <c r="B43" s="286" t="s">
        <v>301</v>
      </c>
      <c r="C43" s="273" t="s">
        <v>248</v>
      </c>
      <c r="D43" s="30"/>
      <c r="E43" s="65"/>
      <c r="F43" s="31"/>
      <c r="G43" s="31"/>
      <c r="H43" s="31"/>
      <c r="I43" s="31"/>
      <c r="J43" s="31"/>
      <c r="K43" s="37"/>
      <c r="L43" s="44">
        <f t="shared" si="6"/>
        <v>0</v>
      </c>
      <c r="M43" s="59">
        <v>0</v>
      </c>
      <c r="N43" s="44"/>
      <c r="O43" s="30">
        <v>30</v>
      </c>
      <c r="P43" s="42"/>
      <c r="Q43" s="42"/>
      <c r="R43" s="41"/>
      <c r="S43" s="42"/>
      <c r="T43" s="42"/>
      <c r="U43" s="42"/>
      <c r="V43" s="43"/>
      <c r="W43" s="44">
        <f t="shared" si="9"/>
        <v>30</v>
      </c>
      <c r="X43" s="59">
        <v>2</v>
      </c>
      <c r="Y43" s="44" t="s">
        <v>4</v>
      </c>
      <c r="Z43" s="60">
        <f t="shared" si="7"/>
        <v>30</v>
      </c>
      <c r="AA43" s="135">
        <f t="shared" si="8"/>
        <v>2</v>
      </c>
    </row>
    <row r="44" spans="1:27" ht="30">
      <c r="A44" s="16">
        <v>4</v>
      </c>
      <c r="B44" s="286" t="s">
        <v>288</v>
      </c>
      <c r="C44" s="273" t="s">
        <v>42</v>
      </c>
      <c r="D44" s="30"/>
      <c r="E44" s="65"/>
      <c r="F44" s="31"/>
      <c r="G44" s="31"/>
      <c r="H44" s="31"/>
      <c r="I44" s="31"/>
      <c r="J44" s="31"/>
      <c r="K44" s="37"/>
      <c r="L44" s="44">
        <f t="shared" si="6"/>
        <v>0</v>
      </c>
      <c r="M44" s="59">
        <v>0</v>
      </c>
      <c r="N44" s="44"/>
      <c r="O44" s="30">
        <v>30</v>
      </c>
      <c r="P44" s="42"/>
      <c r="Q44" s="42"/>
      <c r="R44" s="41"/>
      <c r="S44" s="42"/>
      <c r="T44" s="42"/>
      <c r="U44" s="42"/>
      <c r="V44" s="43"/>
      <c r="W44" s="44">
        <f t="shared" si="9"/>
        <v>30</v>
      </c>
      <c r="X44" s="33">
        <v>2</v>
      </c>
      <c r="Y44" s="44" t="s">
        <v>4</v>
      </c>
      <c r="Z44" s="60">
        <f t="shared" si="7"/>
        <v>30</v>
      </c>
      <c r="AA44" s="135">
        <f t="shared" si="8"/>
        <v>2</v>
      </c>
    </row>
    <row r="45" spans="1:27" ht="42.75">
      <c r="A45" s="16">
        <v>5</v>
      </c>
      <c r="B45" s="286" t="s">
        <v>302</v>
      </c>
      <c r="C45" s="273" t="s">
        <v>43</v>
      </c>
      <c r="D45" s="30"/>
      <c r="E45" s="65"/>
      <c r="F45" s="31"/>
      <c r="G45" s="31"/>
      <c r="H45" s="31"/>
      <c r="I45" s="31"/>
      <c r="J45" s="31"/>
      <c r="K45" s="37"/>
      <c r="L45" s="44">
        <f t="shared" si="6"/>
        <v>0</v>
      </c>
      <c r="M45" s="59">
        <v>0</v>
      </c>
      <c r="N45" s="33"/>
      <c r="O45" s="30">
        <v>30</v>
      </c>
      <c r="P45" s="42"/>
      <c r="Q45" s="42"/>
      <c r="R45" s="41"/>
      <c r="S45" s="42"/>
      <c r="T45" s="42"/>
      <c r="U45" s="42"/>
      <c r="V45" s="43"/>
      <c r="W45" s="44">
        <f t="shared" si="9"/>
        <v>30</v>
      </c>
      <c r="X45" s="59">
        <v>2</v>
      </c>
      <c r="Y45" s="44" t="s">
        <v>4</v>
      </c>
      <c r="Z45" s="60">
        <f t="shared" si="7"/>
        <v>30</v>
      </c>
      <c r="AA45" s="135">
        <f t="shared" si="8"/>
        <v>2</v>
      </c>
    </row>
    <row r="46" spans="1:27" ht="15">
      <c r="A46" s="16">
        <v>6</v>
      </c>
      <c r="B46" s="286" t="s">
        <v>286</v>
      </c>
      <c r="C46" s="260" t="s">
        <v>102</v>
      </c>
      <c r="D46" s="30"/>
      <c r="E46" s="65"/>
      <c r="F46" s="31"/>
      <c r="G46" s="31"/>
      <c r="H46" s="31"/>
      <c r="I46" s="31"/>
      <c r="J46" s="31"/>
      <c r="K46" s="37"/>
      <c r="L46" s="44">
        <f t="shared" si="6"/>
        <v>0</v>
      </c>
      <c r="M46" s="59">
        <v>0</v>
      </c>
      <c r="N46" s="44"/>
      <c r="O46" s="30">
        <v>30</v>
      </c>
      <c r="P46" s="42"/>
      <c r="Q46" s="42"/>
      <c r="R46" s="41"/>
      <c r="S46" s="42"/>
      <c r="T46" s="42"/>
      <c r="U46" s="42"/>
      <c r="V46" s="43"/>
      <c r="W46" s="44">
        <f t="shared" si="9"/>
        <v>30</v>
      </c>
      <c r="X46" s="33">
        <v>2</v>
      </c>
      <c r="Y46" s="44" t="s">
        <v>4</v>
      </c>
      <c r="Z46" s="60">
        <f t="shared" si="7"/>
        <v>30</v>
      </c>
      <c r="AA46" s="135">
        <f t="shared" si="8"/>
        <v>2</v>
      </c>
    </row>
    <row r="47" spans="1:27" ht="30">
      <c r="A47" s="16">
        <v>7</v>
      </c>
      <c r="B47" s="286" t="s">
        <v>292</v>
      </c>
      <c r="C47" s="260" t="s">
        <v>134</v>
      </c>
      <c r="D47" s="30"/>
      <c r="E47" s="65"/>
      <c r="F47" s="31"/>
      <c r="G47" s="31"/>
      <c r="H47" s="31"/>
      <c r="I47" s="31"/>
      <c r="J47" s="31"/>
      <c r="K47" s="37"/>
      <c r="L47" s="44">
        <f t="shared" si="6"/>
        <v>0</v>
      </c>
      <c r="M47" s="59">
        <v>0</v>
      </c>
      <c r="N47" s="44"/>
      <c r="O47" s="30">
        <v>30</v>
      </c>
      <c r="P47" s="42"/>
      <c r="Q47" s="42"/>
      <c r="R47" s="41"/>
      <c r="S47" s="41"/>
      <c r="T47" s="42"/>
      <c r="U47" s="42"/>
      <c r="V47" s="43"/>
      <c r="W47" s="44">
        <f t="shared" si="9"/>
        <v>30</v>
      </c>
      <c r="X47" s="59">
        <v>2</v>
      </c>
      <c r="Y47" s="44" t="s">
        <v>4</v>
      </c>
      <c r="Z47" s="60">
        <f t="shared" si="7"/>
        <v>30</v>
      </c>
      <c r="AA47" s="135">
        <f t="shared" si="8"/>
        <v>2</v>
      </c>
    </row>
    <row r="48" spans="1:27" ht="30">
      <c r="A48" s="16">
        <v>8</v>
      </c>
      <c r="B48" s="286" t="s">
        <v>293</v>
      </c>
      <c r="C48" s="260" t="s">
        <v>134</v>
      </c>
      <c r="D48" s="30"/>
      <c r="E48" s="65"/>
      <c r="F48" s="31"/>
      <c r="G48" s="31"/>
      <c r="H48" s="31"/>
      <c r="I48" s="31"/>
      <c r="J48" s="31"/>
      <c r="K48" s="37"/>
      <c r="L48" s="44">
        <f t="shared" si="6"/>
        <v>0</v>
      </c>
      <c r="M48" s="59">
        <v>0</v>
      </c>
      <c r="N48" s="33"/>
      <c r="O48" s="30">
        <v>30</v>
      </c>
      <c r="P48" s="42"/>
      <c r="Q48" s="42"/>
      <c r="R48" s="41"/>
      <c r="S48" s="42"/>
      <c r="T48" s="42"/>
      <c r="U48" s="42"/>
      <c r="V48" s="43"/>
      <c r="W48" s="44">
        <f t="shared" si="9"/>
        <v>30</v>
      </c>
      <c r="X48" s="33">
        <v>2</v>
      </c>
      <c r="Y48" s="44" t="s">
        <v>4</v>
      </c>
      <c r="Z48" s="60">
        <f t="shared" si="7"/>
        <v>30</v>
      </c>
      <c r="AA48" s="135">
        <f t="shared" si="8"/>
        <v>2</v>
      </c>
    </row>
    <row r="49" spans="1:27" ht="30">
      <c r="A49" s="16">
        <v>9</v>
      </c>
      <c r="B49" s="286" t="s">
        <v>294</v>
      </c>
      <c r="C49" s="260" t="s">
        <v>134</v>
      </c>
      <c r="D49" s="30"/>
      <c r="E49" s="65"/>
      <c r="F49" s="31"/>
      <c r="G49" s="31"/>
      <c r="H49" s="31"/>
      <c r="I49" s="31"/>
      <c r="J49" s="31"/>
      <c r="K49" s="37"/>
      <c r="L49" s="44">
        <f t="shared" si="6"/>
        <v>0</v>
      </c>
      <c r="M49" s="59">
        <v>0</v>
      </c>
      <c r="N49" s="44"/>
      <c r="O49" s="30">
        <v>30</v>
      </c>
      <c r="P49" s="42"/>
      <c r="Q49" s="42"/>
      <c r="R49" s="41"/>
      <c r="S49" s="42"/>
      <c r="T49" s="42"/>
      <c r="U49" s="42"/>
      <c r="V49" s="43"/>
      <c r="W49" s="44">
        <f t="shared" si="9"/>
        <v>30</v>
      </c>
      <c r="X49" s="59">
        <v>2</v>
      </c>
      <c r="Y49" s="44" t="s">
        <v>4</v>
      </c>
      <c r="Z49" s="60">
        <f t="shared" si="7"/>
        <v>30</v>
      </c>
      <c r="AA49" s="135">
        <f t="shared" si="8"/>
        <v>2</v>
      </c>
    </row>
    <row r="50" spans="1:27" ht="15">
      <c r="Z50" s="1"/>
      <c r="AA50" s="1"/>
    </row>
    <row r="51" spans="1:27" ht="15">
      <c r="Z51" s="1"/>
      <c r="AA51" s="1"/>
    </row>
    <row r="52" spans="1:27" ht="15">
      <c r="Z52" s="1"/>
      <c r="AA52" s="1"/>
    </row>
    <row r="53" spans="1:27" ht="15">
      <c r="N53" s="1" t="s">
        <v>41</v>
      </c>
      <c r="Z53" s="1"/>
      <c r="AA53" s="1"/>
    </row>
    <row r="54" spans="1:27" ht="15">
      <c r="Z54" s="1"/>
      <c r="AA54" s="1"/>
    </row>
    <row r="55" spans="1:27" ht="15">
      <c r="Z55" s="1"/>
      <c r="AA55" s="1"/>
    </row>
    <row r="56" spans="1:27" ht="15">
      <c r="Z56" s="1"/>
      <c r="AA56" s="1"/>
    </row>
    <row r="57" spans="1:27" ht="15">
      <c r="Z57" s="1"/>
      <c r="AA57" s="1"/>
    </row>
    <row r="58" spans="1:27" ht="15">
      <c r="Z58" s="1"/>
      <c r="AA58" s="1"/>
    </row>
    <row r="59" spans="1:27" ht="15">
      <c r="Z59" s="1"/>
      <c r="AA59" s="1"/>
    </row>
    <row r="60" spans="1:27" ht="15">
      <c r="Z60" s="1"/>
      <c r="AA60" s="1"/>
    </row>
    <row r="61" spans="1:27" ht="15">
      <c r="Z61" s="1"/>
      <c r="AA61" s="1"/>
    </row>
    <row r="62" spans="1:27" ht="15">
      <c r="Z62" s="1"/>
      <c r="AA62" s="1"/>
    </row>
    <row r="63" spans="1:27" ht="15">
      <c r="Z63" s="1"/>
      <c r="AA63" s="1"/>
    </row>
    <row r="64" spans="1:27" ht="15">
      <c r="Z64" s="1"/>
      <c r="AA64" s="1"/>
    </row>
    <row r="65" spans="26:27" ht="15">
      <c r="Z65" s="1"/>
      <c r="AA65" s="1"/>
    </row>
    <row r="66" spans="26:27" ht="15">
      <c r="Z66" s="1"/>
      <c r="AA66" s="1"/>
    </row>
    <row r="67" spans="26:27" ht="15">
      <c r="Z67" s="1"/>
      <c r="AA67" s="1"/>
    </row>
    <row r="68" spans="26:27" ht="15">
      <c r="Z68" s="1"/>
      <c r="AA68" s="1"/>
    </row>
    <row r="69" spans="26:27" ht="15">
      <c r="Z69" s="1"/>
      <c r="AA69" s="1"/>
    </row>
    <row r="70" spans="26:27" ht="15">
      <c r="Z70" s="1"/>
      <c r="AA70" s="1"/>
    </row>
    <row r="71" spans="26:27" ht="15">
      <c r="Z71" s="1"/>
      <c r="AA71" s="1"/>
    </row>
    <row r="72" spans="26:27" ht="15">
      <c r="Z72" s="1"/>
      <c r="AA72" s="1"/>
    </row>
    <row r="73" spans="26:27" ht="15">
      <c r="Z73" s="1"/>
      <c r="AA73" s="1"/>
    </row>
    <row r="74" spans="26:27" ht="15">
      <c r="Z74" s="1"/>
      <c r="AA74" s="1"/>
    </row>
    <row r="75" spans="26:27" ht="15">
      <c r="Z75" s="1"/>
      <c r="AA75" s="1"/>
    </row>
    <row r="76" spans="26:27" ht="15">
      <c r="Z76" s="1"/>
      <c r="AA76" s="1"/>
    </row>
    <row r="77" spans="26:27" ht="15">
      <c r="Z77" s="1"/>
      <c r="AA77" s="1"/>
    </row>
    <row r="78" spans="26:27" ht="15">
      <c r="Z78" s="1"/>
      <c r="AA78" s="1"/>
    </row>
    <row r="79" spans="26:27" ht="15">
      <c r="Z79" s="1"/>
      <c r="AA79" s="1"/>
    </row>
    <row r="80" spans="26:27" ht="15">
      <c r="Z80" s="1"/>
      <c r="AA80" s="1"/>
    </row>
    <row r="81" spans="26:27" ht="15">
      <c r="Z81" s="1"/>
      <c r="AA81" s="1"/>
    </row>
    <row r="82" spans="26:27" ht="15">
      <c r="Z82" s="1"/>
      <c r="AA82" s="1"/>
    </row>
    <row r="83" spans="26:27" ht="15">
      <c r="Z83" s="1"/>
      <c r="AA83" s="1"/>
    </row>
    <row r="84" spans="26:27" ht="15">
      <c r="Z84" s="1"/>
      <c r="AA84" s="1"/>
    </row>
  </sheetData>
  <mergeCells count="28">
    <mergeCell ref="AA38:AA40"/>
    <mergeCell ref="D39:M39"/>
    <mergeCell ref="O39:Y39"/>
    <mergeCell ref="A38:A40"/>
    <mergeCell ref="B38:B40"/>
    <mergeCell ref="C38:C40"/>
    <mergeCell ref="D38:Y38"/>
    <mergeCell ref="Z38:Z40"/>
    <mergeCell ref="D34:K34"/>
    <mergeCell ref="O34:V34"/>
    <mergeCell ref="Z10:Z12"/>
    <mergeCell ref="AA10:AA12"/>
    <mergeCell ref="D11:M11"/>
    <mergeCell ref="O11:Y11"/>
    <mergeCell ref="D33:K33"/>
    <mergeCell ref="O33:V3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66" orientation="landscape" r:id="rId1"/>
  <rowBreaks count="1" manualBreakCount="1">
    <brk id="35" max="26" man="1"/>
  </rowBreaks>
  <ignoredErrors>
    <ignoredError sqref="Z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11"/>
  <sheetViews>
    <sheetView view="pageBreakPreview" zoomScaleNormal="100" zoomScaleSheetLayoutView="100" workbookViewId="0">
      <selection activeCell="O3" sqref="O3"/>
    </sheetView>
  </sheetViews>
  <sheetFormatPr defaultRowHeight="12.75"/>
  <cols>
    <col min="1" max="1" width="3.5703125" customWidth="1"/>
    <col min="2" max="2" width="42.140625" customWidth="1"/>
    <col min="3" max="3" width="35.5703125" customWidth="1"/>
    <col min="4" max="4" width="5" customWidth="1"/>
    <col min="5" max="5" width="4.140625" customWidth="1"/>
    <col min="6" max="6" width="5.7109375" customWidth="1"/>
    <col min="7" max="7" width="3.85546875" customWidth="1"/>
    <col min="8" max="8" width="4.42578125" customWidth="1"/>
    <col min="9" max="11" width="3.42578125" customWidth="1"/>
    <col min="12" max="12" width="4.140625" customWidth="1"/>
    <col min="13" max="13" width="3.7109375" customWidth="1"/>
    <col min="14" max="14" width="10.42578125" customWidth="1"/>
    <col min="15" max="17" width="4.5703125" customWidth="1"/>
    <col min="18" max="18" width="3.28515625" customWidth="1"/>
    <col min="19" max="19" width="3.42578125" customWidth="1"/>
    <col min="20" max="20" width="3.140625" customWidth="1"/>
    <col min="21" max="21" width="3.28515625" customWidth="1"/>
    <col min="22" max="22" width="3" customWidth="1"/>
    <col min="23" max="23" width="4.5703125" customWidth="1"/>
    <col min="24" max="24" width="5.7109375" customWidth="1"/>
    <col min="25" max="25" width="9.140625" customWidth="1"/>
    <col min="26" max="26" width="5.85546875" customWidth="1"/>
    <col min="27" max="27" width="5" customWidth="1"/>
  </cols>
  <sheetData>
    <row r="1" spans="1:27" ht="20.25" customHeight="1">
      <c r="A1" s="4"/>
      <c r="B1" s="304" t="s">
        <v>11</v>
      </c>
      <c r="C1" s="305" t="s">
        <v>51</v>
      </c>
      <c r="F1" s="12" t="s">
        <v>15</v>
      </c>
      <c r="G1" s="551" t="s">
        <v>24</v>
      </c>
      <c r="H1" s="552"/>
      <c r="I1" s="552"/>
      <c r="J1" s="553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1.75" customHeight="1">
      <c r="A2" s="5"/>
      <c r="B2" s="306" t="s">
        <v>12</v>
      </c>
      <c r="C2" s="315" t="s">
        <v>107</v>
      </c>
      <c r="F2" s="13" t="s">
        <v>16</v>
      </c>
      <c r="G2" s="548" t="s">
        <v>30</v>
      </c>
      <c r="H2" s="549"/>
      <c r="I2" s="549"/>
      <c r="J2" s="5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05">
      <c r="A3" s="5"/>
      <c r="B3" s="306" t="s">
        <v>34</v>
      </c>
      <c r="C3" s="308" t="s">
        <v>676</v>
      </c>
      <c r="F3" s="13" t="s">
        <v>22</v>
      </c>
      <c r="G3" s="548" t="s">
        <v>25</v>
      </c>
      <c r="H3" s="549"/>
      <c r="I3" s="549"/>
      <c r="J3" s="55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5"/>
      <c r="B4" s="306" t="s">
        <v>39</v>
      </c>
      <c r="C4" s="307" t="s">
        <v>206</v>
      </c>
      <c r="F4" s="13" t="s">
        <v>23</v>
      </c>
      <c r="G4" s="548" t="s">
        <v>26</v>
      </c>
      <c r="H4" s="549"/>
      <c r="I4" s="549"/>
      <c r="J4" s="55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5"/>
      <c r="B5" s="306" t="s">
        <v>40</v>
      </c>
      <c r="C5" s="308" t="s">
        <v>207</v>
      </c>
      <c r="F5" s="13" t="s">
        <v>19</v>
      </c>
      <c r="G5" s="548" t="s">
        <v>27</v>
      </c>
      <c r="H5" s="549"/>
      <c r="I5" s="549"/>
      <c r="J5" s="55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7.25" customHeight="1">
      <c r="A6" s="5"/>
      <c r="B6" s="306" t="s">
        <v>31</v>
      </c>
      <c r="C6" s="308" t="s">
        <v>50</v>
      </c>
      <c r="F6" s="13" t="s">
        <v>20</v>
      </c>
      <c r="G6" s="548" t="s">
        <v>28</v>
      </c>
      <c r="H6" s="549"/>
      <c r="I6" s="549"/>
      <c r="J6" s="55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306" t="s">
        <v>13</v>
      </c>
      <c r="C7" s="307" t="s">
        <v>87</v>
      </c>
      <c r="F7" s="13" t="s">
        <v>21</v>
      </c>
      <c r="G7" s="548" t="s">
        <v>7</v>
      </c>
      <c r="H7" s="549"/>
      <c r="I7" s="549"/>
      <c r="J7" s="55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309" t="s">
        <v>14</v>
      </c>
      <c r="C8" s="310" t="s">
        <v>474</v>
      </c>
      <c r="F8" s="14" t="s">
        <v>33</v>
      </c>
      <c r="G8" s="554" t="s">
        <v>29</v>
      </c>
      <c r="H8" s="555"/>
      <c r="I8" s="555"/>
      <c r="J8" s="55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36.75" customHeight="1" thickBot="1">
      <c r="A9" s="5"/>
      <c r="B9" s="6"/>
      <c r="C9" s="2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5" thickBot="1">
      <c r="A10" s="516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16"/>
      <c r="B11" s="516"/>
      <c r="C11" s="528"/>
      <c r="D11" s="515" t="s">
        <v>88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89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16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0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0" t="s">
        <v>18</v>
      </c>
      <c r="S12" s="140" t="s">
        <v>19</v>
      </c>
      <c r="T12" s="140" t="s">
        <v>20</v>
      </c>
      <c r="U12" s="140" t="s">
        <v>21</v>
      </c>
      <c r="V12" s="140" t="s">
        <v>38</v>
      </c>
      <c r="W12" s="140" t="s">
        <v>32</v>
      </c>
      <c r="X12" s="159" t="s">
        <v>2</v>
      </c>
      <c r="Y12" s="229" t="s">
        <v>37</v>
      </c>
      <c r="Z12" s="539"/>
      <c r="AA12" s="541"/>
    </row>
    <row r="13" spans="1:27" ht="29.25">
      <c r="A13" s="143">
        <v>1</v>
      </c>
      <c r="B13" s="316" t="s">
        <v>230</v>
      </c>
      <c r="C13" s="271" t="s">
        <v>229</v>
      </c>
      <c r="D13" s="30">
        <v>15</v>
      </c>
      <c r="E13" s="85">
        <v>30</v>
      </c>
      <c r="F13" s="31"/>
      <c r="G13" s="31"/>
      <c r="H13" s="31"/>
      <c r="I13" s="31"/>
      <c r="J13" s="31"/>
      <c r="K13" s="37"/>
      <c r="L13" s="44">
        <f t="shared" ref="L13:L21" si="0">SUM(D13:K13)</f>
        <v>45</v>
      </c>
      <c r="M13" s="59">
        <v>4</v>
      </c>
      <c r="N13" s="33" t="s">
        <v>3</v>
      </c>
      <c r="O13" s="30"/>
      <c r="P13" s="65"/>
      <c r="Q13" s="31"/>
      <c r="R13" s="29"/>
      <c r="S13" s="29"/>
      <c r="T13" s="29"/>
      <c r="U13" s="29"/>
      <c r="V13" s="40"/>
      <c r="W13" s="84">
        <f>SUM(O13:V13)</f>
        <v>0</v>
      </c>
      <c r="X13" s="59">
        <v>0</v>
      </c>
      <c r="Y13" s="44"/>
      <c r="Z13" s="58">
        <f t="shared" ref="Z13:Z21" si="1">SUM(D13:K13)+SUM(O13:V13)</f>
        <v>45</v>
      </c>
      <c r="AA13" s="52">
        <f t="shared" ref="AA13:AA22" si="2">SUM(M13+X13)</f>
        <v>4</v>
      </c>
    </row>
    <row r="14" spans="1:27" ht="15">
      <c r="A14" s="144">
        <v>2</v>
      </c>
      <c r="B14" s="274" t="s">
        <v>232</v>
      </c>
      <c r="C14" s="273" t="s">
        <v>231</v>
      </c>
      <c r="D14" s="30">
        <v>30</v>
      </c>
      <c r="E14" s="65"/>
      <c r="F14" s="31"/>
      <c r="G14" s="31"/>
      <c r="H14" s="31"/>
      <c r="I14" s="31"/>
      <c r="J14" s="31"/>
      <c r="K14" s="37"/>
      <c r="L14" s="44">
        <f t="shared" si="0"/>
        <v>30</v>
      </c>
      <c r="M14" s="59">
        <v>2</v>
      </c>
      <c r="N14" s="44" t="s">
        <v>4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21" si="3">SUM(O14:V14)</f>
        <v>0</v>
      </c>
      <c r="X14" s="33">
        <v>0</v>
      </c>
      <c r="Y14" s="44"/>
      <c r="Z14" s="60">
        <f t="shared" si="1"/>
        <v>30</v>
      </c>
      <c r="AA14" s="61">
        <f t="shared" si="2"/>
        <v>2</v>
      </c>
    </row>
    <row r="15" spans="1:27" ht="30">
      <c r="A15" s="144">
        <v>3</v>
      </c>
      <c r="B15" s="274" t="s">
        <v>233</v>
      </c>
      <c r="C15" s="273" t="s">
        <v>104</v>
      </c>
      <c r="D15" s="30">
        <v>30</v>
      </c>
      <c r="E15" s="65"/>
      <c r="F15" s="31">
        <v>15</v>
      </c>
      <c r="G15" s="31"/>
      <c r="H15" s="31"/>
      <c r="I15" s="31"/>
      <c r="J15" s="31"/>
      <c r="K15" s="37"/>
      <c r="L15" s="44">
        <f t="shared" si="0"/>
        <v>45</v>
      </c>
      <c r="M15" s="59">
        <v>2</v>
      </c>
      <c r="N15" s="44" t="s">
        <v>4</v>
      </c>
      <c r="O15" s="41">
        <v>30</v>
      </c>
      <c r="P15" s="42"/>
      <c r="Q15" s="42">
        <v>15</v>
      </c>
      <c r="R15" s="41"/>
      <c r="S15" s="42"/>
      <c r="T15" s="42"/>
      <c r="U15" s="42"/>
      <c r="V15" s="43"/>
      <c r="W15" s="44">
        <f t="shared" si="3"/>
        <v>45</v>
      </c>
      <c r="X15" s="33">
        <v>4</v>
      </c>
      <c r="Y15" s="33" t="s">
        <v>3</v>
      </c>
      <c r="Z15" s="60">
        <f t="shared" si="1"/>
        <v>90</v>
      </c>
      <c r="AA15" s="61">
        <f t="shared" si="2"/>
        <v>6</v>
      </c>
    </row>
    <row r="16" spans="1:27" ht="15">
      <c r="A16" s="144">
        <v>4</v>
      </c>
      <c r="B16" s="274" t="s">
        <v>234</v>
      </c>
      <c r="C16" s="273" t="s">
        <v>76</v>
      </c>
      <c r="D16" s="30"/>
      <c r="E16" s="65"/>
      <c r="F16" s="31"/>
      <c r="G16" s="31"/>
      <c r="H16" s="31"/>
      <c r="I16" s="31"/>
      <c r="J16" s="31"/>
      <c r="K16" s="37"/>
      <c r="L16" s="44">
        <f t="shared" si="0"/>
        <v>0</v>
      </c>
      <c r="M16" s="59">
        <v>0</v>
      </c>
      <c r="N16" s="44"/>
      <c r="O16" s="41">
        <v>30</v>
      </c>
      <c r="P16" s="42"/>
      <c r="Q16" s="42"/>
      <c r="R16" s="41"/>
      <c r="S16" s="42"/>
      <c r="T16" s="42"/>
      <c r="U16" s="42"/>
      <c r="V16" s="43"/>
      <c r="W16" s="44">
        <f t="shared" si="3"/>
        <v>30</v>
      </c>
      <c r="X16" s="33">
        <v>2</v>
      </c>
      <c r="Y16" s="44" t="s">
        <v>4</v>
      </c>
      <c r="Z16" s="60">
        <f t="shared" si="1"/>
        <v>30</v>
      </c>
      <c r="AA16" s="61">
        <f t="shared" si="2"/>
        <v>2</v>
      </c>
    </row>
    <row r="17" spans="1:27" ht="19.5" customHeight="1">
      <c r="A17" s="144">
        <v>5</v>
      </c>
      <c r="B17" s="274" t="s">
        <v>235</v>
      </c>
      <c r="C17" s="273" t="s">
        <v>134</v>
      </c>
      <c r="D17" s="30">
        <v>30</v>
      </c>
      <c r="E17" s="65"/>
      <c r="F17" s="31"/>
      <c r="G17" s="31"/>
      <c r="H17" s="31"/>
      <c r="I17" s="31"/>
      <c r="J17" s="31"/>
      <c r="K17" s="37"/>
      <c r="L17" s="44">
        <f t="shared" si="0"/>
        <v>30</v>
      </c>
      <c r="M17" s="59">
        <v>2</v>
      </c>
      <c r="N17" s="44" t="s">
        <v>4</v>
      </c>
      <c r="O17" s="41"/>
      <c r="P17" s="42"/>
      <c r="Q17" s="42"/>
      <c r="R17" s="41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1"/>
        <v>30</v>
      </c>
      <c r="AA17" s="61">
        <f t="shared" si="2"/>
        <v>2</v>
      </c>
    </row>
    <row r="18" spans="1:27" ht="30">
      <c r="A18" s="144">
        <v>6</v>
      </c>
      <c r="B18" s="274" t="s">
        <v>237</v>
      </c>
      <c r="C18" s="273" t="s">
        <v>236</v>
      </c>
      <c r="D18" s="30">
        <v>30</v>
      </c>
      <c r="E18" s="65"/>
      <c r="F18" s="31"/>
      <c r="G18" s="31"/>
      <c r="H18" s="31"/>
      <c r="I18" s="31"/>
      <c r="J18" s="31"/>
      <c r="K18" s="37"/>
      <c r="L18" s="44">
        <f t="shared" si="0"/>
        <v>30</v>
      </c>
      <c r="M18" s="59">
        <v>3</v>
      </c>
      <c r="N18" s="44" t="s">
        <v>4</v>
      </c>
      <c r="O18" s="41"/>
      <c r="P18" s="42"/>
      <c r="Q18" s="42"/>
      <c r="R18" s="41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30</v>
      </c>
      <c r="AA18" s="61">
        <f t="shared" si="2"/>
        <v>3</v>
      </c>
    </row>
    <row r="19" spans="1:27" ht="15">
      <c r="A19" s="144">
        <v>7</v>
      </c>
      <c r="B19" s="272" t="s">
        <v>238</v>
      </c>
      <c r="C19" s="273" t="s">
        <v>73</v>
      </c>
      <c r="D19" s="30"/>
      <c r="E19" s="65"/>
      <c r="F19" s="31"/>
      <c r="G19" s="31"/>
      <c r="H19" s="31"/>
      <c r="I19" s="31"/>
      <c r="J19" s="31"/>
      <c r="K19" s="37"/>
      <c r="L19" s="44">
        <f t="shared" si="0"/>
        <v>0</v>
      </c>
      <c r="M19" s="59">
        <v>0</v>
      </c>
      <c r="N19" s="44"/>
      <c r="O19" s="41">
        <v>15</v>
      </c>
      <c r="P19" s="42">
        <v>15</v>
      </c>
      <c r="Q19" s="42"/>
      <c r="R19" s="41"/>
      <c r="S19" s="41"/>
      <c r="T19" s="42"/>
      <c r="U19" s="42"/>
      <c r="V19" s="43"/>
      <c r="W19" s="44">
        <f t="shared" si="3"/>
        <v>30</v>
      </c>
      <c r="X19" s="33">
        <v>2</v>
      </c>
      <c r="Y19" s="44" t="s">
        <v>4</v>
      </c>
      <c r="Z19" s="60">
        <f t="shared" si="1"/>
        <v>30</v>
      </c>
      <c r="AA19" s="61">
        <f t="shared" si="2"/>
        <v>2</v>
      </c>
    </row>
    <row r="20" spans="1:27" ht="16.5" customHeight="1">
      <c r="A20" s="144">
        <v>8</v>
      </c>
      <c r="B20" s="317" t="s">
        <v>239</v>
      </c>
      <c r="C20" s="273" t="s">
        <v>58</v>
      </c>
      <c r="D20" s="30"/>
      <c r="E20" s="65"/>
      <c r="F20" s="31"/>
      <c r="G20" s="31"/>
      <c r="H20" s="31"/>
      <c r="I20" s="31"/>
      <c r="J20" s="31"/>
      <c r="K20" s="37"/>
      <c r="L20" s="44">
        <f t="shared" si="0"/>
        <v>0</v>
      </c>
      <c r="M20" s="59">
        <v>0</v>
      </c>
      <c r="N20" s="44"/>
      <c r="O20" s="41">
        <v>15</v>
      </c>
      <c r="P20" s="42"/>
      <c r="Q20" s="42"/>
      <c r="R20" s="41"/>
      <c r="S20" s="42"/>
      <c r="T20" s="42"/>
      <c r="U20" s="42"/>
      <c r="V20" s="43"/>
      <c r="W20" s="44">
        <f t="shared" si="3"/>
        <v>15</v>
      </c>
      <c r="X20" s="33">
        <v>1</v>
      </c>
      <c r="Y20" s="44" t="s">
        <v>4</v>
      </c>
      <c r="Z20" s="60">
        <f t="shared" si="1"/>
        <v>15</v>
      </c>
      <c r="AA20" s="61">
        <f t="shared" si="2"/>
        <v>1</v>
      </c>
    </row>
    <row r="21" spans="1:27" ht="30" thickBot="1">
      <c r="A21" s="144">
        <v>9</v>
      </c>
      <c r="B21" s="274" t="s">
        <v>241</v>
      </c>
      <c r="C21" s="273" t="s">
        <v>240</v>
      </c>
      <c r="D21" s="30"/>
      <c r="E21" s="65"/>
      <c r="F21" s="31"/>
      <c r="G21" s="31"/>
      <c r="H21" s="31"/>
      <c r="I21" s="31"/>
      <c r="J21" s="31"/>
      <c r="K21" s="37"/>
      <c r="L21" s="44">
        <f t="shared" si="0"/>
        <v>0</v>
      </c>
      <c r="M21" s="59">
        <v>0</v>
      </c>
      <c r="N21" s="44"/>
      <c r="O21" s="41">
        <v>30</v>
      </c>
      <c r="P21" s="42">
        <v>15</v>
      </c>
      <c r="Q21" s="42"/>
      <c r="R21" s="41"/>
      <c r="S21" s="42"/>
      <c r="T21" s="42"/>
      <c r="U21" s="42"/>
      <c r="V21" s="43"/>
      <c r="W21" s="44">
        <f t="shared" si="3"/>
        <v>45</v>
      </c>
      <c r="X21" s="33">
        <v>2</v>
      </c>
      <c r="Y21" s="44" t="s">
        <v>4</v>
      </c>
      <c r="Z21" s="60">
        <f t="shared" si="1"/>
        <v>45</v>
      </c>
      <c r="AA21" s="61">
        <f t="shared" si="2"/>
        <v>2</v>
      </c>
    </row>
    <row r="22" spans="1:27" ht="15.75" thickBot="1">
      <c r="A22" s="146"/>
      <c r="B22" s="280" t="s">
        <v>5</v>
      </c>
      <c r="C22" s="281"/>
      <c r="D22" s="46">
        <f t="shared" ref="D22:K22" si="4">SUM(D13:D21)</f>
        <v>135</v>
      </c>
      <c r="E22" s="46">
        <f t="shared" si="4"/>
        <v>30</v>
      </c>
      <c r="F22" s="46">
        <f t="shared" si="4"/>
        <v>15</v>
      </c>
      <c r="G22" s="46">
        <f t="shared" si="4"/>
        <v>0</v>
      </c>
      <c r="H22" s="46">
        <f t="shared" si="4"/>
        <v>0</v>
      </c>
      <c r="I22" s="46">
        <f t="shared" si="4"/>
        <v>0</v>
      </c>
      <c r="J22" s="46">
        <f t="shared" si="4"/>
        <v>0</v>
      </c>
      <c r="K22" s="46">
        <f t="shared" si="4"/>
        <v>0</v>
      </c>
      <c r="L22" s="46">
        <f>SUM(D22:K22)</f>
        <v>180</v>
      </c>
      <c r="M22" s="46">
        <f>SUM(M13:M21)</f>
        <v>13</v>
      </c>
      <c r="N22" s="47"/>
      <c r="O22" s="46">
        <f t="shared" ref="O22:V22" si="5">SUM(O13:O21)</f>
        <v>120</v>
      </c>
      <c r="P22" s="46">
        <f t="shared" si="5"/>
        <v>30</v>
      </c>
      <c r="Q22" s="46">
        <f t="shared" si="5"/>
        <v>15</v>
      </c>
      <c r="R22" s="46">
        <f t="shared" si="5"/>
        <v>0</v>
      </c>
      <c r="S22" s="46">
        <f t="shared" si="5"/>
        <v>0</v>
      </c>
      <c r="T22" s="46">
        <f t="shared" si="5"/>
        <v>0</v>
      </c>
      <c r="U22" s="46">
        <f t="shared" si="5"/>
        <v>0</v>
      </c>
      <c r="V22" s="46">
        <f t="shared" si="5"/>
        <v>0</v>
      </c>
      <c r="W22" s="46">
        <f>SUM(O22:V22)</f>
        <v>165</v>
      </c>
      <c r="X22" s="46">
        <f>SUM(X13:X21)</f>
        <v>11</v>
      </c>
      <c r="Y22" s="44"/>
      <c r="Z22" s="47">
        <f>SUM(Z13:Z21)</f>
        <v>345</v>
      </c>
      <c r="AA22" s="77">
        <f t="shared" si="2"/>
        <v>24</v>
      </c>
    </row>
    <row r="23" spans="1:27" ht="15.75" thickBot="1">
      <c r="A23" s="147"/>
      <c r="B23" s="252" t="s">
        <v>1</v>
      </c>
      <c r="C23" s="253"/>
      <c r="D23" s="519">
        <f>SUM(D22:K22)</f>
        <v>180</v>
      </c>
      <c r="E23" s="520"/>
      <c r="F23" s="520"/>
      <c r="G23" s="520"/>
      <c r="H23" s="520"/>
      <c r="I23" s="520"/>
      <c r="J23" s="520"/>
      <c r="K23" s="521"/>
      <c r="L23" s="227"/>
      <c r="M23" s="148"/>
      <c r="N23" s="226"/>
      <c r="O23" s="524">
        <f>SUM(O22:V22)</f>
        <v>165</v>
      </c>
      <c r="P23" s="525"/>
      <c r="Q23" s="525"/>
      <c r="R23" s="525"/>
      <c r="S23" s="525"/>
      <c r="T23" s="525"/>
      <c r="U23" s="525"/>
      <c r="V23" s="526"/>
      <c r="W23" s="227"/>
      <c r="X23" s="227"/>
      <c r="Y23" s="148"/>
      <c r="Z23" s="58">
        <f>SUM(D23:K23)+SUM(O23:V23)</f>
        <v>345</v>
      </c>
      <c r="AA23" s="318"/>
    </row>
    <row r="24" spans="1:27" ht="15.75" thickBot="1">
      <c r="A24" s="147"/>
      <c r="B24" s="252" t="s">
        <v>242</v>
      </c>
      <c r="C24" s="253"/>
      <c r="D24" s="524">
        <v>375</v>
      </c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2"/>
      <c r="W24" s="227">
        <v>375</v>
      </c>
      <c r="X24" s="227">
        <v>36</v>
      </c>
      <c r="Y24" s="48"/>
      <c r="Z24" s="72">
        <f>SUM(D24:K24)+SUM(O24:V24)</f>
        <v>375</v>
      </c>
      <c r="AA24" s="100"/>
    </row>
    <row r="25" spans="1:27" ht="15.75" thickBot="1">
      <c r="A25" s="146"/>
      <c r="B25" s="230" t="s">
        <v>304</v>
      </c>
      <c r="C25" s="250"/>
      <c r="D25" s="524"/>
      <c r="E25" s="525"/>
      <c r="F25" s="525"/>
      <c r="G25" s="525"/>
      <c r="H25" s="525"/>
      <c r="I25" s="525"/>
      <c r="J25" s="525"/>
      <c r="K25" s="526"/>
      <c r="L25" s="48"/>
      <c r="M25" s="48"/>
      <c r="N25" s="48"/>
      <c r="O25" s="524"/>
      <c r="P25" s="525"/>
      <c r="Q25" s="525"/>
      <c r="R25" s="525"/>
      <c r="S25" s="525"/>
      <c r="T25" s="525"/>
      <c r="U25" s="525"/>
      <c r="V25" s="526"/>
      <c r="W25" s="48"/>
      <c r="X25" s="48"/>
      <c r="Y25" s="48"/>
      <c r="Z25" s="72">
        <f>SUM(Z23:Z24)</f>
        <v>720</v>
      </c>
      <c r="AA25" s="319">
        <f>SUM(X22+X24+M22)</f>
        <v>60</v>
      </c>
    </row>
    <row r="26" spans="1:27" ht="18" customHeight="1">
      <c r="A26" s="169"/>
      <c r="B26" s="249"/>
      <c r="C26" s="320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6"/>
      <c r="AA26" s="165"/>
    </row>
    <row r="27" spans="1:27" s="333" customFormat="1" ht="15.75" thickBot="1">
      <c r="A27" s="332"/>
      <c r="B27" s="332" t="s">
        <v>243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</row>
    <row r="28" spans="1:27" ht="15" thickBot="1">
      <c r="A28" s="516" t="s">
        <v>0</v>
      </c>
      <c r="B28" s="516" t="s">
        <v>9</v>
      </c>
      <c r="C28" s="527" t="s">
        <v>8</v>
      </c>
      <c r="D28" s="517" t="s">
        <v>1</v>
      </c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08" t="s">
        <v>35</v>
      </c>
      <c r="AA28" s="505" t="s">
        <v>10</v>
      </c>
    </row>
    <row r="29" spans="1:27" ht="15" thickBot="1">
      <c r="A29" s="516"/>
      <c r="B29" s="516"/>
      <c r="C29" s="528"/>
      <c r="D29" s="515" t="s">
        <v>88</v>
      </c>
      <c r="E29" s="511"/>
      <c r="F29" s="511"/>
      <c r="G29" s="511"/>
      <c r="H29" s="511"/>
      <c r="I29" s="511"/>
      <c r="J29" s="511"/>
      <c r="K29" s="511"/>
      <c r="L29" s="511"/>
      <c r="M29" s="511"/>
      <c r="N29" s="231"/>
      <c r="O29" s="510" t="s">
        <v>89</v>
      </c>
      <c r="P29" s="511"/>
      <c r="Q29" s="511"/>
      <c r="R29" s="511"/>
      <c r="S29" s="511"/>
      <c r="T29" s="511"/>
      <c r="U29" s="511"/>
      <c r="V29" s="510"/>
      <c r="W29" s="511"/>
      <c r="X29" s="511"/>
      <c r="Y29" s="511"/>
      <c r="Z29" s="539"/>
      <c r="AA29" s="540"/>
    </row>
    <row r="30" spans="1:27" ht="79.5" thickBot="1">
      <c r="A30" s="516"/>
      <c r="B30" s="516"/>
      <c r="C30" s="529"/>
      <c r="D30" s="140" t="s">
        <v>15</v>
      </c>
      <c r="E30" s="140" t="s">
        <v>16</v>
      </c>
      <c r="F30" s="140" t="s">
        <v>17</v>
      </c>
      <c r="G30" s="140" t="s">
        <v>18</v>
      </c>
      <c r="H30" s="140" t="s">
        <v>19</v>
      </c>
      <c r="I30" s="140" t="s">
        <v>20</v>
      </c>
      <c r="J30" s="140" t="s">
        <v>21</v>
      </c>
      <c r="K30" s="141" t="s">
        <v>33</v>
      </c>
      <c r="L30" s="140" t="s">
        <v>32</v>
      </c>
      <c r="M30" s="159" t="s">
        <v>2</v>
      </c>
      <c r="N30" s="229" t="s">
        <v>37</v>
      </c>
      <c r="O30" s="140" t="s">
        <v>15</v>
      </c>
      <c r="P30" s="140" t="s">
        <v>16</v>
      </c>
      <c r="Q30" s="140" t="s">
        <v>17</v>
      </c>
      <c r="R30" s="140" t="s">
        <v>18</v>
      </c>
      <c r="S30" s="140" t="s">
        <v>19</v>
      </c>
      <c r="T30" s="140" t="s">
        <v>20</v>
      </c>
      <c r="U30" s="140" t="s">
        <v>21</v>
      </c>
      <c r="V30" s="140" t="s">
        <v>38</v>
      </c>
      <c r="W30" s="140" t="s">
        <v>32</v>
      </c>
      <c r="X30" s="159" t="s">
        <v>2</v>
      </c>
      <c r="Y30" s="229" t="s">
        <v>37</v>
      </c>
      <c r="Z30" s="539"/>
      <c r="AA30" s="541"/>
    </row>
    <row r="31" spans="1:27" ht="30">
      <c r="A31" s="143">
        <v>1</v>
      </c>
      <c r="B31" s="316" t="s">
        <v>244</v>
      </c>
      <c r="C31" s="271" t="s">
        <v>104</v>
      </c>
      <c r="D31" s="30">
        <v>30</v>
      </c>
      <c r="E31" s="85"/>
      <c r="F31" s="31">
        <v>15</v>
      </c>
      <c r="G31" s="31"/>
      <c r="H31" s="31"/>
      <c r="I31" s="31"/>
      <c r="J31" s="31"/>
      <c r="K31" s="37"/>
      <c r="L31" s="44">
        <f t="shared" ref="L31:L39" si="6">SUM(D31:K31)</f>
        <v>45</v>
      </c>
      <c r="M31" s="59">
        <v>4</v>
      </c>
      <c r="N31" s="33" t="s">
        <v>3</v>
      </c>
      <c r="O31" s="30"/>
      <c r="P31" s="65"/>
      <c r="Q31" s="31"/>
      <c r="R31" s="29"/>
      <c r="S31" s="29"/>
      <c r="T31" s="29"/>
      <c r="U31" s="29"/>
      <c r="V31" s="40"/>
      <c r="W31" s="84">
        <f>SUM(O31:V31)</f>
        <v>0</v>
      </c>
      <c r="X31" s="59">
        <v>0</v>
      </c>
      <c r="Y31" s="44"/>
      <c r="Z31" s="58">
        <f t="shared" ref="Z31:Z39" si="7">SUM(D31:K31)+SUM(O31:V31)</f>
        <v>45</v>
      </c>
      <c r="AA31" s="52">
        <f t="shared" ref="AA31:AA40" si="8">SUM(M31+X31)</f>
        <v>4</v>
      </c>
    </row>
    <row r="32" spans="1:27" ht="30">
      <c r="A32" s="144">
        <v>2</v>
      </c>
      <c r="B32" s="274" t="s">
        <v>246</v>
      </c>
      <c r="C32" s="273" t="s">
        <v>245</v>
      </c>
      <c r="D32" s="30">
        <v>20</v>
      </c>
      <c r="E32" s="65"/>
      <c r="F32" s="31"/>
      <c r="G32" s="31"/>
      <c r="H32" s="31"/>
      <c r="I32" s="31"/>
      <c r="J32" s="31"/>
      <c r="K32" s="37"/>
      <c r="L32" s="44">
        <f t="shared" si="6"/>
        <v>20</v>
      </c>
      <c r="M32" s="59">
        <v>1</v>
      </c>
      <c r="N32" s="44" t="s">
        <v>4</v>
      </c>
      <c r="O32" s="41"/>
      <c r="P32" s="42"/>
      <c r="Q32" s="42"/>
      <c r="R32" s="42"/>
      <c r="S32" s="42"/>
      <c r="T32" s="42"/>
      <c r="U32" s="42"/>
      <c r="V32" s="43"/>
      <c r="W32" s="44">
        <f t="shared" ref="W32:W39" si="9">SUM(O32:V32)</f>
        <v>0</v>
      </c>
      <c r="X32" s="33">
        <v>0</v>
      </c>
      <c r="Y32" s="44"/>
      <c r="Z32" s="60">
        <f t="shared" si="7"/>
        <v>20</v>
      </c>
      <c r="AA32" s="61">
        <f t="shared" si="8"/>
        <v>1</v>
      </c>
    </row>
    <row r="33" spans="1:27" ht="30">
      <c r="A33" s="144">
        <v>3</v>
      </c>
      <c r="B33" s="274" t="s">
        <v>247</v>
      </c>
      <c r="C33" s="273" t="s">
        <v>245</v>
      </c>
      <c r="D33" s="30">
        <v>20</v>
      </c>
      <c r="E33" s="65"/>
      <c r="F33" s="31"/>
      <c r="G33" s="31"/>
      <c r="H33" s="31"/>
      <c r="I33" s="31"/>
      <c r="J33" s="31"/>
      <c r="K33" s="37"/>
      <c r="L33" s="44">
        <f t="shared" si="6"/>
        <v>20</v>
      </c>
      <c r="M33" s="59">
        <v>1</v>
      </c>
      <c r="N33" s="44" t="s">
        <v>4</v>
      </c>
      <c r="O33" s="41"/>
      <c r="P33" s="42"/>
      <c r="Q33" s="42"/>
      <c r="R33" s="41"/>
      <c r="S33" s="42"/>
      <c r="T33" s="42"/>
      <c r="U33" s="42"/>
      <c r="V33" s="43"/>
      <c r="W33" s="44">
        <f t="shared" si="9"/>
        <v>0</v>
      </c>
      <c r="X33" s="59">
        <v>0</v>
      </c>
      <c r="Y33" s="44"/>
      <c r="Z33" s="60">
        <f t="shared" si="7"/>
        <v>20</v>
      </c>
      <c r="AA33" s="61">
        <f t="shared" si="8"/>
        <v>1</v>
      </c>
    </row>
    <row r="34" spans="1:27" ht="29.25">
      <c r="A34" s="144">
        <v>4</v>
      </c>
      <c r="B34" s="274" t="s">
        <v>249</v>
      </c>
      <c r="C34" s="273" t="s">
        <v>248</v>
      </c>
      <c r="D34" s="30">
        <v>20</v>
      </c>
      <c r="E34" s="65"/>
      <c r="F34" s="31"/>
      <c r="G34" s="31"/>
      <c r="H34" s="31"/>
      <c r="I34" s="31"/>
      <c r="J34" s="31"/>
      <c r="K34" s="37"/>
      <c r="L34" s="44">
        <f t="shared" si="6"/>
        <v>20</v>
      </c>
      <c r="M34" s="59">
        <v>1</v>
      </c>
      <c r="N34" s="44" t="s">
        <v>4</v>
      </c>
      <c r="O34" s="41"/>
      <c r="P34" s="42"/>
      <c r="Q34" s="42"/>
      <c r="R34" s="41"/>
      <c r="S34" s="42"/>
      <c r="T34" s="42"/>
      <c r="U34" s="42"/>
      <c r="V34" s="43"/>
      <c r="W34" s="44">
        <f t="shared" si="9"/>
        <v>0</v>
      </c>
      <c r="X34" s="33">
        <v>0</v>
      </c>
      <c r="Y34" s="44"/>
      <c r="Z34" s="60">
        <f t="shared" si="7"/>
        <v>20</v>
      </c>
      <c r="AA34" s="61">
        <f t="shared" si="8"/>
        <v>1</v>
      </c>
    </row>
    <row r="35" spans="1:27" ht="30">
      <c r="A35" s="144">
        <v>5</v>
      </c>
      <c r="B35" s="274" t="s">
        <v>250</v>
      </c>
      <c r="C35" s="273" t="s">
        <v>134</v>
      </c>
      <c r="D35" s="30">
        <v>20</v>
      </c>
      <c r="E35" s="65"/>
      <c r="F35" s="31">
        <v>10</v>
      </c>
      <c r="G35" s="31"/>
      <c r="H35" s="31"/>
      <c r="I35" s="31"/>
      <c r="J35" s="31"/>
      <c r="K35" s="37"/>
      <c r="L35" s="44">
        <f t="shared" si="6"/>
        <v>30</v>
      </c>
      <c r="M35" s="59">
        <v>3</v>
      </c>
      <c r="N35" s="33" t="s">
        <v>3</v>
      </c>
      <c r="O35" s="41"/>
      <c r="P35" s="42"/>
      <c r="Q35" s="42"/>
      <c r="R35" s="41"/>
      <c r="S35" s="42"/>
      <c r="T35" s="42"/>
      <c r="U35" s="42"/>
      <c r="V35" s="43"/>
      <c r="W35" s="44">
        <f t="shared" si="9"/>
        <v>0</v>
      </c>
      <c r="X35" s="59">
        <v>0</v>
      </c>
      <c r="Y35" s="44"/>
      <c r="Z35" s="60">
        <f t="shared" si="7"/>
        <v>30</v>
      </c>
      <c r="AA35" s="61">
        <f t="shared" si="8"/>
        <v>3</v>
      </c>
    </row>
    <row r="36" spans="1:27" ht="30">
      <c r="A36" s="144">
        <v>6</v>
      </c>
      <c r="B36" s="274" t="s">
        <v>251</v>
      </c>
      <c r="C36" s="273" t="s">
        <v>174</v>
      </c>
      <c r="D36" s="30"/>
      <c r="E36" s="65"/>
      <c r="F36" s="31"/>
      <c r="G36" s="31"/>
      <c r="H36" s="31"/>
      <c r="I36" s="31"/>
      <c r="J36" s="31"/>
      <c r="K36" s="37"/>
      <c r="L36" s="44">
        <f t="shared" si="6"/>
        <v>0</v>
      </c>
      <c r="M36" s="59">
        <v>0</v>
      </c>
      <c r="N36" s="44"/>
      <c r="O36" s="41">
        <v>20</v>
      </c>
      <c r="P36" s="42"/>
      <c r="Q36" s="42">
        <v>10</v>
      </c>
      <c r="R36" s="41"/>
      <c r="S36" s="42"/>
      <c r="T36" s="42"/>
      <c r="U36" s="42"/>
      <c r="V36" s="43"/>
      <c r="W36" s="44">
        <f t="shared" si="9"/>
        <v>30</v>
      </c>
      <c r="X36" s="33">
        <v>3</v>
      </c>
      <c r="Y36" s="33" t="s">
        <v>3</v>
      </c>
      <c r="Z36" s="60">
        <f t="shared" si="7"/>
        <v>30</v>
      </c>
      <c r="AA36" s="61">
        <f t="shared" si="8"/>
        <v>3</v>
      </c>
    </row>
    <row r="37" spans="1:27" ht="30">
      <c r="A37" s="144">
        <v>7</v>
      </c>
      <c r="B37" s="274" t="s">
        <v>252</v>
      </c>
      <c r="C37" s="273" t="s">
        <v>174</v>
      </c>
      <c r="D37" s="30"/>
      <c r="E37" s="65"/>
      <c r="F37" s="31"/>
      <c r="G37" s="31"/>
      <c r="H37" s="31"/>
      <c r="I37" s="31"/>
      <c r="J37" s="31"/>
      <c r="K37" s="37"/>
      <c r="L37" s="44">
        <f t="shared" si="6"/>
        <v>0</v>
      </c>
      <c r="M37" s="59">
        <v>0</v>
      </c>
      <c r="N37" s="44"/>
      <c r="O37" s="41">
        <v>30</v>
      </c>
      <c r="P37" s="42"/>
      <c r="Q37" s="42"/>
      <c r="R37" s="41"/>
      <c r="S37" s="41"/>
      <c r="T37" s="42"/>
      <c r="U37" s="42"/>
      <c r="V37" s="43"/>
      <c r="W37" s="44">
        <f t="shared" si="9"/>
        <v>30</v>
      </c>
      <c r="X37" s="59">
        <v>1</v>
      </c>
      <c r="Y37" s="44" t="s">
        <v>4</v>
      </c>
      <c r="Z37" s="60">
        <f t="shared" si="7"/>
        <v>30</v>
      </c>
      <c r="AA37" s="61">
        <f t="shared" si="8"/>
        <v>1</v>
      </c>
    </row>
    <row r="38" spans="1:27" ht="29.25">
      <c r="A38" s="144">
        <v>8</v>
      </c>
      <c r="B38" s="274" t="s">
        <v>254</v>
      </c>
      <c r="C38" s="273" t="s">
        <v>253</v>
      </c>
      <c r="D38" s="30"/>
      <c r="E38" s="65"/>
      <c r="F38" s="31">
        <v>60</v>
      </c>
      <c r="G38" s="31"/>
      <c r="H38" s="31"/>
      <c r="I38" s="31"/>
      <c r="J38" s="31"/>
      <c r="K38" s="37"/>
      <c r="L38" s="44">
        <f t="shared" si="6"/>
        <v>60</v>
      </c>
      <c r="M38" s="59">
        <v>2</v>
      </c>
      <c r="N38" s="44" t="s">
        <v>4</v>
      </c>
      <c r="O38" s="41"/>
      <c r="P38" s="42"/>
      <c r="Q38" s="42">
        <v>60</v>
      </c>
      <c r="R38" s="41"/>
      <c r="S38" s="42"/>
      <c r="T38" s="42"/>
      <c r="U38" s="42"/>
      <c r="V38" s="43"/>
      <c r="W38" s="44">
        <f t="shared" si="9"/>
        <v>60</v>
      </c>
      <c r="X38" s="33">
        <v>2</v>
      </c>
      <c r="Y38" s="44" t="s">
        <v>4</v>
      </c>
      <c r="Z38" s="60">
        <f t="shared" si="7"/>
        <v>120</v>
      </c>
      <c r="AA38" s="61">
        <f t="shared" si="8"/>
        <v>4</v>
      </c>
    </row>
    <row r="39" spans="1:27" ht="15.75" thickBot="1">
      <c r="A39" s="144">
        <v>9</v>
      </c>
      <c r="B39" s="321" t="s">
        <v>208</v>
      </c>
      <c r="C39" s="273"/>
      <c r="D39" s="89"/>
      <c r="E39" s="31">
        <v>30</v>
      </c>
      <c r="F39" s="31"/>
      <c r="G39" s="31"/>
      <c r="H39" s="31"/>
      <c r="I39" s="31"/>
      <c r="J39" s="31"/>
      <c r="K39" s="37"/>
      <c r="L39" s="44">
        <f t="shared" si="6"/>
        <v>30</v>
      </c>
      <c r="M39" s="59">
        <v>6</v>
      </c>
      <c r="N39" s="44" t="s">
        <v>4</v>
      </c>
      <c r="O39" s="41"/>
      <c r="P39" s="31">
        <v>30</v>
      </c>
      <c r="Q39" s="42"/>
      <c r="R39" s="41"/>
      <c r="S39" s="42"/>
      <c r="T39" s="42"/>
      <c r="U39" s="42"/>
      <c r="V39" s="43"/>
      <c r="W39" s="44">
        <f t="shared" si="9"/>
        <v>30</v>
      </c>
      <c r="X39" s="59">
        <v>12</v>
      </c>
      <c r="Y39" s="44" t="s">
        <v>4</v>
      </c>
      <c r="Z39" s="60">
        <f t="shared" si="7"/>
        <v>60</v>
      </c>
      <c r="AA39" s="61">
        <f t="shared" si="8"/>
        <v>18</v>
      </c>
    </row>
    <row r="40" spans="1:27" ht="15.75" thickBot="1">
      <c r="A40" s="146"/>
      <c r="B40" s="280" t="s">
        <v>5</v>
      </c>
      <c r="C40" s="281"/>
      <c r="D40" s="46">
        <f t="shared" ref="D40:K40" si="10">SUM(D31:D39)</f>
        <v>110</v>
      </c>
      <c r="E40" s="46">
        <f t="shared" si="10"/>
        <v>30</v>
      </c>
      <c r="F40" s="46">
        <f t="shared" si="10"/>
        <v>85</v>
      </c>
      <c r="G40" s="46">
        <f t="shared" si="10"/>
        <v>0</v>
      </c>
      <c r="H40" s="46">
        <f t="shared" si="10"/>
        <v>0</v>
      </c>
      <c r="I40" s="46">
        <f t="shared" si="10"/>
        <v>0</v>
      </c>
      <c r="J40" s="46">
        <f t="shared" si="10"/>
        <v>0</v>
      </c>
      <c r="K40" s="46">
        <f t="shared" si="10"/>
        <v>0</v>
      </c>
      <c r="L40" s="46">
        <f>SUM(D40:K40)</f>
        <v>225</v>
      </c>
      <c r="M40" s="46">
        <f>SUM(M31:M39)</f>
        <v>18</v>
      </c>
      <c r="N40" s="47"/>
      <c r="O40" s="46">
        <f t="shared" ref="O40:V40" si="11">SUM(O31:O39)</f>
        <v>50</v>
      </c>
      <c r="P40" s="46">
        <f t="shared" si="11"/>
        <v>30</v>
      </c>
      <c r="Q40" s="46">
        <f t="shared" si="11"/>
        <v>70</v>
      </c>
      <c r="R40" s="46">
        <f t="shared" si="11"/>
        <v>0</v>
      </c>
      <c r="S40" s="46">
        <f t="shared" si="11"/>
        <v>0</v>
      </c>
      <c r="T40" s="46">
        <f t="shared" si="11"/>
        <v>0</v>
      </c>
      <c r="U40" s="46">
        <f t="shared" si="11"/>
        <v>0</v>
      </c>
      <c r="V40" s="46">
        <f t="shared" si="11"/>
        <v>0</v>
      </c>
      <c r="W40" s="46">
        <f>SUM(O40:V40)</f>
        <v>150</v>
      </c>
      <c r="X40" s="46">
        <f>SUM(X31:X39)</f>
        <v>18</v>
      </c>
      <c r="Y40" s="47"/>
      <c r="Z40" s="115">
        <f>SUM(Z31:Z39)</f>
        <v>375</v>
      </c>
      <c r="AA40" s="77">
        <f t="shared" si="8"/>
        <v>36</v>
      </c>
    </row>
    <row r="41" spans="1:27" s="333" customFormat="1" ht="18" customHeight="1" thickBot="1">
      <c r="A41" s="332"/>
      <c r="B41" s="332" t="s">
        <v>255</v>
      </c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</row>
    <row r="42" spans="1:27" ht="15" thickBot="1">
      <c r="A42" s="516" t="s">
        <v>0</v>
      </c>
      <c r="B42" s="516" t="s">
        <v>9</v>
      </c>
      <c r="C42" s="527" t="s">
        <v>8</v>
      </c>
      <c r="D42" s="517" t="s">
        <v>1</v>
      </c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08" t="s">
        <v>35</v>
      </c>
      <c r="AA42" s="505" t="s">
        <v>10</v>
      </c>
    </row>
    <row r="43" spans="1:27" ht="15" thickBot="1">
      <c r="A43" s="516"/>
      <c r="B43" s="516"/>
      <c r="C43" s="528"/>
      <c r="D43" s="515" t="s">
        <v>88</v>
      </c>
      <c r="E43" s="511"/>
      <c r="F43" s="511"/>
      <c r="G43" s="511"/>
      <c r="H43" s="511"/>
      <c r="I43" s="511"/>
      <c r="J43" s="511"/>
      <c r="K43" s="511"/>
      <c r="L43" s="511"/>
      <c r="M43" s="511"/>
      <c r="N43" s="231"/>
      <c r="O43" s="510" t="s">
        <v>89</v>
      </c>
      <c r="P43" s="511"/>
      <c r="Q43" s="511"/>
      <c r="R43" s="511"/>
      <c r="S43" s="511"/>
      <c r="T43" s="511"/>
      <c r="U43" s="511"/>
      <c r="V43" s="510"/>
      <c r="W43" s="511"/>
      <c r="X43" s="511"/>
      <c r="Y43" s="511"/>
      <c r="Z43" s="539"/>
      <c r="AA43" s="540"/>
    </row>
    <row r="44" spans="1:27" ht="79.5" thickBot="1">
      <c r="A44" s="516"/>
      <c r="B44" s="516"/>
      <c r="C44" s="529"/>
      <c r="D44" s="140" t="s">
        <v>15</v>
      </c>
      <c r="E44" s="140" t="s">
        <v>16</v>
      </c>
      <c r="F44" s="140" t="s">
        <v>17</v>
      </c>
      <c r="G44" s="140" t="s">
        <v>18</v>
      </c>
      <c r="H44" s="140" t="s">
        <v>19</v>
      </c>
      <c r="I44" s="140" t="s">
        <v>20</v>
      </c>
      <c r="J44" s="140" t="s">
        <v>21</v>
      </c>
      <c r="K44" s="141" t="s">
        <v>33</v>
      </c>
      <c r="L44" s="140" t="s">
        <v>32</v>
      </c>
      <c r="M44" s="159" t="s">
        <v>2</v>
      </c>
      <c r="N44" s="229" t="s">
        <v>37</v>
      </c>
      <c r="O44" s="140" t="s">
        <v>15</v>
      </c>
      <c r="P44" s="140" t="s">
        <v>16</v>
      </c>
      <c r="Q44" s="140" t="s">
        <v>17</v>
      </c>
      <c r="R44" s="140" t="s">
        <v>18</v>
      </c>
      <c r="S44" s="140" t="s">
        <v>19</v>
      </c>
      <c r="T44" s="140" t="s">
        <v>20</v>
      </c>
      <c r="U44" s="140" t="s">
        <v>21</v>
      </c>
      <c r="V44" s="140" t="s">
        <v>38</v>
      </c>
      <c r="W44" s="140" t="s">
        <v>32</v>
      </c>
      <c r="X44" s="159" t="s">
        <v>2</v>
      </c>
      <c r="Y44" s="229" t="s">
        <v>37</v>
      </c>
      <c r="Z44" s="539"/>
      <c r="AA44" s="541"/>
    </row>
    <row r="45" spans="1:27" ht="30">
      <c r="A45" s="143">
        <v>1</v>
      </c>
      <c r="B45" s="316" t="s">
        <v>256</v>
      </c>
      <c r="C45" s="322" t="s">
        <v>98</v>
      </c>
      <c r="D45" s="30">
        <v>25</v>
      </c>
      <c r="E45" s="85"/>
      <c r="F45" s="31">
        <v>20</v>
      </c>
      <c r="G45" s="31"/>
      <c r="H45" s="31"/>
      <c r="I45" s="31"/>
      <c r="J45" s="31"/>
      <c r="K45" s="37"/>
      <c r="L45" s="44">
        <f t="shared" ref="L45:L50" si="12">SUM(D45:K45)</f>
        <v>45</v>
      </c>
      <c r="M45" s="59">
        <v>4</v>
      </c>
      <c r="N45" s="33" t="s">
        <v>3</v>
      </c>
      <c r="O45" s="30"/>
      <c r="P45" s="65"/>
      <c r="Q45" s="31"/>
      <c r="R45" s="29"/>
      <c r="S45" s="29"/>
      <c r="T45" s="29"/>
      <c r="U45" s="29"/>
      <c r="V45" s="40"/>
      <c r="W45" s="84">
        <f t="shared" ref="W45:W51" si="13">SUM(O45:V45)</f>
        <v>0</v>
      </c>
      <c r="X45" s="59">
        <v>0</v>
      </c>
      <c r="Y45" s="44"/>
      <c r="Z45" s="58">
        <f t="shared" ref="Z45:Z50" si="14">SUM(D45:K45)+SUM(O45:V45)</f>
        <v>45</v>
      </c>
      <c r="AA45" s="52">
        <f t="shared" ref="AA45:AA51" si="15">SUM(M45+X45)</f>
        <v>4</v>
      </c>
    </row>
    <row r="46" spans="1:27" ht="30">
      <c r="A46" s="144">
        <v>2</v>
      </c>
      <c r="B46" s="274" t="s">
        <v>257</v>
      </c>
      <c r="C46" s="245" t="s">
        <v>98</v>
      </c>
      <c r="D46" s="30"/>
      <c r="E46" s="85"/>
      <c r="F46" s="31"/>
      <c r="G46" s="31"/>
      <c r="H46" s="31"/>
      <c r="I46" s="31"/>
      <c r="J46" s="31"/>
      <c r="K46" s="37"/>
      <c r="L46" s="44">
        <f t="shared" si="12"/>
        <v>0</v>
      </c>
      <c r="M46" s="59">
        <v>0</v>
      </c>
      <c r="N46" s="44"/>
      <c r="O46" s="41">
        <v>25</v>
      </c>
      <c r="P46" s="42"/>
      <c r="Q46" s="42">
        <v>15</v>
      </c>
      <c r="R46" s="42"/>
      <c r="S46" s="42"/>
      <c r="T46" s="42"/>
      <c r="U46" s="42"/>
      <c r="V46" s="43"/>
      <c r="W46" s="44">
        <f t="shared" si="13"/>
        <v>40</v>
      </c>
      <c r="X46" s="33">
        <v>2</v>
      </c>
      <c r="Y46" s="44" t="s">
        <v>4</v>
      </c>
      <c r="Z46" s="60">
        <f t="shared" si="14"/>
        <v>40</v>
      </c>
      <c r="AA46" s="61">
        <f t="shared" si="15"/>
        <v>2</v>
      </c>
    </row>
    <row r="47" spans="1:27" ht="15">
      <c r="A47" s="144">
        <v>3</v>
      </c>
      <c r="B47" s="274" t="s">
        <v>258</v>
      </c>
      <c r="C47" s="245" t="s">
        <v>464</v>
      </c>
      <c r="D47" s="30">
        <v>30</v>
      </c>
      <c r="E47" s="85"/>
      <c r="F47" s="31">
        <v>45</v>
      </c>
      <c r="G47" s="31"/>
      <c r="H47" s="31"/>
      <c r="I47" s="31"/>
      <c r="J47" s="31"/>
      <c r="K47" s="37"/>
      <c r="L47" s="44">
        <f t="shared" si="12"/>
        <v>75</v>
      </c>
      <c r="M47" s="59">
        <v>5</v>
      </c>
      <c r="N47" s="33" t="s">
        <v>3</v>
      </c>
      <c r="O47" s="41"/>
      <c r="P47" s="42"/>
      <c r="Q47" s="42"/>
      <c r="R47" s="41"/>
      <c r="S47" s="42"/>
      <c r="T47" s="42"/>
      <c r="U47" s="42"/>
      <c r="V47" s="43"/>
      <c r="W47" s="44">
        <f t="shared" si="13"/>
        <v>0</v>
      </c>
      <c r="X47" s="59">
        <v>0</v>
      </c>
      <c r="Y47" s="44"/>
      <c r="Z47" s="60">
        <f t="shared" si="14"/>
        <v>75</v>
      </c>
      <c r="AA47" s="61">
        <f t="shared" si="15"/>
        <v>5</v>
      </c>
    </row>
    <row r="48" spans="1:27" ht="30">
      <c r="A48" s="144">
        <v>4</v>
      </c>
      <c r="B48" s="274" t="s">
        <v>259</v>
      </c>
      <c r="C48" s="245" t="s">
        <v>134</v>
      </c>
      <c r="D48" s="30"/>
      <c r="E48" s="85"/>
      <c r="F48" s="31"/>
      <c r="G48" s="31"/>
      <c r="H48" s="31"/>
      <c r="I48" s="31"/>
      <c r="J48" s="31"/>
      <c r="K48" s="37"/>
      <c r="L48" s="44">
        <f t="shared" si="12"/>
        <v>0</v>
      </c>
      <c r="M48" s="59">
        <v>0</v>
      </c>
      <c r="N48" s="44"/>
      <c r="O48" s="41">
        <v>25</v>
      </c>
      <c r="P48" s="42"/>
      <c r="Q48" s="42">
        <v>10</v>
      </c>
      <c r="R48" s="41"/>
      <c r="S48" s="42"/>
      <c r="T48" s="42"/>
      <c r="U48" s="42"/>
      <c r="V48" s="43"/>
      <c r="W48" s="44">
        <f t="shared" si="13"/>
        <v>35</v>
      </c>
      <c r="X48" s="33">
        <v>3</v>
      </c>
      <c r="Y48" s="33" t="s">
        <v>3</v>
      </c>
      <c r="Z48" s="60">
        <f t="shared" si="14"/>
        <v>35</v>
      </c>
      <c r="AA48" s="61">
        <f t="shared" si="15"/>
        <v>3</v>
      </c>
    </row>
    <row r="49" spans="1:27" ht="29.25">
      <c r="A49" s="144">
        <v>5</v>
      </c>
      <c r="B49" s="274" t="s">
        <v>254</v>
      </c>
      <c r="C49" s="245" t="s">
        <v>253</v>
      </c>
      <c r="D49" s="30"/>
      <c r="E49" s="85"/>
      <c r="F49" s="31">
        <v>60</v>
      </c>
      <c r="G49" s="31"/>
      <c r="H49" s="31"/>
      <c r="I49" s="31"/>
      <c r="J49" s="31"/>
      <c r="K49" s="37"/>
      <c r="L49" s="44">
        <f t="shared" si="12"/>
        <v>60</v>
      </c>
      <c r="M49" s="59">
        <v>2</v>
      </c>
      <c r="N49" s="44" t="s">
        <v>4</v>
      </c>
      <c r="O49" s="41"/>
      <c r="P49" s="42"/>
      <c r="Q49" s="42">
        <v>60</v>
      </c>
      <c r="R49" s="41"/>
      <c r="S49" s="42"/>
      <c r="T49" s="42"/>
      <c r="U49" s="42"/>
      <c r="V49" s="43"/>
      <c r="W49" s="44">
        <f t="shared" si="13"/>
        <v>60</v>
      </c>
      <c r="X49" s="59">
        <v>2</v>
      </c>
      <c r="Y49" s="44" t="s">
        <v>4</v>
      </c>
      <c r="Z49" s="60">
        <f t="shared" si="14"/>
        <v>120</v>
      </c>
      <c r="AA49" s="61">
        <f t="shared" si="15"/>
        <v>4</v>
      </c>
    </row>
    <row r="50" spans="1:27" ht="15.75" thickBot="1">
      <c r="A50" s="144">
        <v>6</v>
      </c>
      <c r="B50" s="274" t="s">
        <v>208</v>
      </c>
      <c r="C50" s="245"/>
      <c r="D50" s="30"/>
      <c r="E50" s="85">
        <v>30</v>
      </c>
      <c r="F50" s="31"/>
      <c r="G50" s="31"/>
      <c r="H50" s="31"/>
      <c r="I50" s="31"/>
      <c r="J50" s="31"/>
      <c r="K50" s="37"/>
      <c r="L50" s="44">
        <f t="shared" si="12"/>
        <v>30</v>
      </c>
      <c r="M50" s="59">
        <v>6</v>
      </c>
      <c r="N50" s="44" t="s">
        <v>4</v>
      </c>
      <c r="O50" s="41"/>
      <c r="P50" s="42">
        <v>30</v>
      </c>
      <c r="Q50" s="42"/>
      <c r="R50" s="41"/>
      <c r="S50" s="42"/>
      <c r="T50" s="42"/>
      <c r="U50" s="42"/>
      <c r="V50" s="43"/>
      <c r="W50" s="44">
        <f t="shared" si="13"/>
        <v>30</v>
      </c>
      <c r="X50" s="33">
        <v>12</v>
      </c>
      <c r="Y50" s="44" t="s">
        <v>4</v>
      </c>
      <c r="Z50" s="60">
        <f t="shared" si="14"/>
        <v>60</v>
      </c>
      <c r="AA50" s="61">
        <f t="shared" si="15"/>
        <v>18</v>
      </c>
    </row>
    <row r="51" spans="1:27" ht="15.75" thickBot="1">
      <c r="A51" s="146"/>
      <c r="B51" s="280" t="s">
        <v>5</v>
      </c>
      <c r="C51" s="281"/>
      <c r="D51" s="46">
        <f t="shared" ref="D51:K51" si="16">SUM(D45:D50)</f>
        <v>55</v>
      </c>
      <c r="E51" s="46">
        <f t="shared" si="16"/>
        <v>30</v>
      </c>
      <c r="F51" s="46">
        <f t="shared" si="16"/>
        <v>125</v>
      </c>
      <c r="G51" s="46">
        <f t="shared" si="16"/>
        <v>0</v>
      </c>
      <c r="H51" s="46">
        <f t="shared" si="16"/>
        <v>0</v>
      </c>
      <c r="I51" s="46">
        <f t="shared" si="16"/>
        <v>0</v>
      </c>
      <c r="J51" s="46">
        <f t="shared" si="16"/>
        <v>0</v>
      </c>
      <c r="K51" s="46">
        <f t="shared" si="16"/>
        <v>0</v>
      </c>
      <c r="L51" s="46">
        <f>SUM(D51:K51)</f>
        <v>210</v>
      </c>
      <c r="M51" s="46">
        <f>SUM(M45:M50)</f>
        <v>17</v>
      </c>
      <c r="N51" s="47"/>
      <c r="O51" s="46">
        <f t="shared" ref="O51:V51" si="17">SUM(O45:O50)</f>
        <v>50</v>
      </c>
      <c r="P51" s="46">
        <f t="shared" si="17"/>
        <v>30</v>
      </c>
      <c r="Q51" s="46">
        <f t="shared" si="17"/>
        <v>85</v>
      </c>
      <c r="R51" s="46">
        <f t="shared" si="17"/>
        <v>0</v>
      </c>
      <c r="S51" s="46">
        <f t="shared" si="17"/>
        <v>0</v>
      </c>
      <c r="T51" s="46">
        <f t="shared" si="17"/>
        <v>0</v>
      </c>
      <c r="U51" s="46">
        <f t="shared" si="17"/>
        <v>0</v>
      </c>
      <c r="V51" s="46">
        <f t="shared" si="17"/>
        <v>0</v>
      </c>
      <c r="W51" s="46">
        <f t="shared" si="13"/>
        <v>165</v>
      </c>
      <c r="X51" s="46">
        <f>SUM(X45:X50)</f>
        <v>19</v>
      </c>
      <c r="Y51" s="47"/>
      <c r="Z51" s="47">
        <f>SUM(Z45:Z50)</f>
        <v>375</v>
      </c>
      <c r="AA51" s="77">
        <f t="shared" si="15"/>
        <v>36</v>
      </c>
    </row>
    <row r="52" spans="1:27" ht="22.5" customHeight="1">
      <c r="A52" s="169"/>
      <c r="B52" s="249"/>
      <c r="C52" s="320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5"/>
    </row>
    <row r="53" spans="1:27" s="333" customFormat="1" ht="15.75" thickBot="1">
      <c r="A53" s="332"/>
      <c r="B53" s="332" t="s">
        <v>260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</row>
    <row r="54" spans="1:27" ht="15" thickBot="1">
      <c r="A54" s="516" t="s">
        <v>0</v>
      </c>
      <c r="B54" s="516" t="s">
        <v>9</v>
      </c>
      <c r="C54" s="527" t="s">
        <v>8</v>
      </c>
      <c r="D54" s="517" t="s">
        <v>1</v>
      </c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08" t="s">
        <v>35</v>
      </c>
      <c r="AA54" s="505" t="s">
        <v>10</v>
      </c>
    </row>
    <row r="55" spans="1:27" ht="15" thickBot="1">
      <c r="A55" s="516"/>
      <c r="B55" s="516"/>
      <c r="C55" s="528"/>
      <c r="D55" s="515" t="s">
        <v>88</v>
      </c>
      <c r="E55" s="511"/>
      <c r="F55" s="511"/>
      <c r="G55" s="511"/>
      <c r="H55" s="511"/>
      <c r="I55" s="511"/>
      <c r="J55" s="511"/>
      <c r="K55" s="511"/>
      <c r="L55" s="511"/>
      <c r="M55" s="511"/>
      <c r="N55" s="231"/>
      <c r="O55" s="510" t="s">
        <v>89</v>
      </c>
      <c r="P55" s="511"/>
      <c r="Q55" s="511"/>
      <c r="R55" s="511"/>
      <c r="S55" s="511"/>
      <c r="T55" s="511"/>
      <c r="U55" s="511"/>
      <c r="V55" s="510"/>
      <c r="W55" s="511"/>
      <c r="X55" s="511"/>
      <c r="Y55" s="511"/>
      <c r="Z55" s="539"/>
      <c r="AA55" s="540"/>
    </row>
    <row r="56" spans="1:27" ht="79.5" thickBot="1">
      <c r="A56" s="516"/>
      <c r="B56" s="516"/>
      <c r="C56" s="529"/>
      <c r="D56" s="140" t="s">
        <v>15</v>
      </c>
      <c r="E56" s="140" t="s">
        <v>16</v>
      </c>
      <c r="F56" s="140" t="s">
        <v>17</v>
      </c>
      <c r="G56" s="140" t="s">
        <v>18</v>
      </c>
      <c r="H56" s="140" t="s">
        <v>19</v>
      </c>
      <c r="I56" s="140" t="s">
        <v>20</v>
      </c>
      <c r="J56" s="140" t="s">
        <v>21</v>
      </c>
      <c r="K56" s="141" t="s">
        <v>33</v>
      </c>
      <c r="L56" s="140" t="s">
        <v>32</v>
      </c>
      <c r="M56" s="159" t="s">
        <v>2</v>
      </c>
      <c r="N56" s="229" t="s">
        <v>37</v>
      </c>
      <c r="O56" s="140" t="s">
        <v>15</v>
      </c>
      <c r="P56" s="140" t="s">
        <v>16</v>
      </c>
      <c r="Q56" s="140" t="s">
        <v>17</v>
      </c>
      <c r="R56" s="140" t="s">
        <v>18</v>
      </c>
      <c r="S56" s="140" t="s">
        <v>19</v>
      </c>
      <c r="T56" s="140" t="s">
        <v>20</v>
      </c>
      <c r="U56" s="140" t="s">
        <v>21</v>
      </c>
      <c r="V56" s="140" t="s">
        <v>38</v>
      </c>
      <c r="W56" s="140" t="s">
        <v>32</v>
      </c>
      <c r="X56" s="159" t="s">
        <v>2</v>
      </c>
      <c r="Y56" s="229" t="s">
        <v>37</v>
      </c>
      <c r="Z56" s="539"/>
      <c r="AA56" s="541"/>
    </row>
    <row r="57" spans="1:27" ht="15">
      <c r="A57" s="143">
        <v>1</v>
      </c>
      <c r="B57" s="316" t="s">
        <v>262</v>
      </c>
      <c r="C57" s="322" t="s">
        <v>261</v>
      </c>
      <c r="D57" s="30">
        <v>40</v>
      </c>
      <c r="E57" s="85"/>
      <c r="F57" s="31">
        <v>20</v>
      </c>
      <c r="G57" s="31"/>
      <c r="H57" s="31"/>
      <c r="I57" s="31"/>
      <c r="J57" s="31"/>
      <c r="K57" s="37"/>
      <c r="L57" s="44">
        <f t="shared" ref="L57:L64" si="18">SUM(D57:K57)</f>
        <v>60</v>
      </c>
      <c r="M57" s="59">
        <v>5</v>
      </c>
      <c r="N57" s="33" t="s">
        <v>3</v>
      </c>
      <c r="O57" s="30"/>
      <c r="P57" s="65"/>
      <c r="Q57" s="31"/>
      <c r="R57" s="29"/>
      <c r="S57" s="29"/>
      <c r="T57" s="29"/>
      <c r="U57" s="29"/>
      <c r="V57" s="40"/>
      <c r="W57" s="84">
        <f>SUM(O57:V57)</f>
        <v>0</v>
      </c>
      <c r="X57" s="59">
        <v>0</v>
      </c>
      <c r="Y57" s="44"/>
      <c r="Z57" s="58">
        <f t="shared" ref="Z57:Z64" si="19">SUM(D57:K57)+SUM(O57:V57)</f>
        <v>60</v>
      </c>
      <c r="AA57" s="52">
        <f t="shared" ref="AA57:AA65" si="20">SUM(M57+X57)</f>
        <v>5</v>
      </c>
    </row>
    <row r="58" spans="1:27" ht="15">
      <c r="A58" s="144">
        <v>2</v>
      </c>
      <c r="B58" s="274" t="s">
        <v>263</v>
      </c>
      <c r="C58" s="245" t="s">
        <v>261</v>
      </c>
      <c r="D58" s="30">
        <v>25</v>
      </c>
      <c r="E58" s="85"/>
      <c r="F58" s="31"/>
      <c r="G58" s="31"/>
      <c r="H58" s="31"/>
      <c r="I58" s="31"/>
      <c r="J58" s="31"/>
      <c r="K58" s="37"/>
      <c r="L58" s="44">
        <f t="shared" si="18"/>
        <v>25</v>
      </c>
      <c r="M58" s="59">
        <v>2</v>
      </c>
      <c r="N58" s="44" t="s">
        <v>4</v>
      </c>
      <c r="O58" s="41"/>
      <c r="P58" s="42"/>
      <c r="Q58" s="42"/>
      <c r="R58" s="42"/>
      <c r="S58" s="42"/>
      <c r="T58" s="42"/>
      <c r="U58" s="42"/>
      <c r="V58" s="43"/>
      <c r="W58" s="84">
        <f t="shared" ref="W58:W62" si="21">SUM(O58:V58)</f>
        <v>0</v>
      </c>
      <c r="X58" s="33">
        <v>0</v>
      </c>
      <c r="Y58" s="44"/>
      <c r="Z58" s="60">
        <f t="shared" si="19"/>
        <v>25</v>
      </c>
      <c r="AA58" s="61">
        <f t="shared" si="20"/>
        <v>2</v>
      </c>
    </row>
    <row r="59" spans="1:27" ht="15.75" thickBot="1">
      <c r="A59" s="144">
        <v>3</v>
      </c>
      <c r="B59" s="274" t="s">
        <v>264</v>
      </c>
      <c r="C59" s="245" t="s">
        <v>75</v>
      </c>
      <c r="D59" s="30">
        <v>25</v>
      </c>
      <c r="E59" s="85"/>
      <c r="F59" s="31"/>
      <c r="G59" s="31"/>
      <c r="H59" s="31"/>
      <c r="I59" s="31"/>
      <c r="J59" s="31"/>
      <c r="K59" s="37"/>
      <c r="L59" s="44">
        <f t="shared" si="18"/>
        <v>25</v>
      </c>
      <c r="M59" s="59">
        <v>1</v>
      </c>
      <c r="N59" s="44" t="s">
        <v>4</v>
      </c>
      <c r="O59" s="41"/>
      <c r="P59" s="42"/>
      <c r="Q59" s="42"/>
      <c r="R59" s="41"/>
      <c r="S59" s="42"/>
      <c r="T59" s="42"/>
      <c r="U59" s="42"/>
      <c r="V59" s="43"/>
      <c r="W59" s="84">
        <f t="shared" si="21"/>
        <v>0</v>
      </c>
      <c r="X59" s="59">
        <v>0</v>
      </c>
      <c r="Y59" s="44"/>
      <c r="Z59" s="60">
        <f t="shared" si="19"/>
        <v>25</v>
      </c>
      <c r="AA59" s="61">
        <f t="shared" si="20"/>
        <v>1</v>
      </c>
    </row>
    <row r="60" spans="1:27" s="610" customFormat="1" ht="15">
      <c r="A60" s="605">
        <v>4</v>
      </c>
      <c r="B60" s="274" t="s">
        <v>265</v>
      </c>
      <c r="C60" s="357" t="s">
        <v>261</v>
      </c>
      <c r="D60" s="175"/>
      <c r="E60" s="614"/>
      <c r="F60" s="175"/>
      <c r="G60" s="175"/>
      <c r="H60" s="175"/>
      <c r="I60" s="175"/>
      <c r="J60" s="175"/>
      <c r="K60" s="38"/>
      <c r="L60" s="44">
        <f t="shared" si="18"/>
        <v>0</v>
      </c>
      <c r="M60" s="59">
        <v>0</v>
      </c>
      <c r="N60" s="33"/>
      <c r="O60" s="211">
        <v>35</v>
      </c>
      <c r="P60" s="42"/>
      <c r="Q60" s="42"/>
      <c r="R60" s="41"/>
      <c r="S60" s="42"/>
      <c r="T60" s="42"/>
      <c r="U60" s="42"/>
      <c r="V60" s="43"/>
      <c r="W60" s="84">
        <f t="shared" si="21"/>
        <v>35</v>
      </c>
      <c r="X60" s="59">
        <v>3</v>
      </c>
      <c r="Y60" s="33" t="s">
        <v>3</v>
      </c>
      <c r="Z60" s="58">
        <f t="shared" si="19"/>
        <v>35</v>
      </c>
      <c r="AA60" s="615">
        <f t="shared" si="20"/>
        <v>3</v>
      </c>
    </row>
    <row r="61" spans="1:27" s="610" customFormat="1" ht="15">
      <c r="A61" s="605">
        <v>5</v>
      </c>
      <c r="B61" s="274" t="s">
        <v>266</v>
      </c>
      <c r="C61" s="357" t="s">
        <v>75</v>
      </c>
      <c r="D61" s="41">
        <v>35</v>
      </c>
      <c r="E61" s="614"/>
      <c r="F61" s="175"/>
      <c r="G61" s="175"/>
      <c r="H61" s="175"/>
      <c r="I61" s="175"/>
      <c r="J61" s="175"/>
      <c r="K61" s="38"/>
      <c r="L61" s="44">
        <f>SUM(D61:K61)</f>
        <v>35</v>
      </c>
      <c r="M61" s="59">
        <v>2</v>
      </c>
      <c r="N61" s="33" t="s">
        <v>3</v>
      </c>
      <c r="O61" s="616"/>
      <c r="P61" s="42"/>
      <c r="Q61" s="42"/>
      <c r="R61" s="41"/>
      <c r="S61" s="42"/>
      <c r="T61" s="42"/>
      <c r="U61" s="42"/>
      <c r="V61" s="43"/>
      <c r="W61" s="84">
        <f t="shared" si="21"/>
        <v>0</v>
      </c>
      <c r="X61" s="33">
        <v>0</v>
      </c>
      <c r="Y61" s="33"/>
      <c r="Z61" s="60">
        <f t="shared" si="19"/>
        <v>35</v>
      </c>
      <c r="AA61" s="617">
        <f t="shared" si="20"/>
        <v>2</v>
      </c>
    </row>
    <row r="62" spans="1:27" ht="15">
      <c r="A62" s="144">
        <v>6</v>
      </c>
      <c r="B62" s="274" t="s">
        <v>267</v>
      </c>
      <c r="C62" s="245" t="s">
        <v>75</v>
      </c>
      <c r="D62" s="30"/>
      <c r="E62" s="85"/>
      <c r="F62" s="31"/>
      <c r="G62" s="31"/>
      <c r="H62" s="31"/>
      <c r="I62" s="31"/>
      <c r="J62" s="31"/>
      <c r="K62" s="37"/>
      <c r="L62" s="44">
        <f t="shared" si="18"/>
        <v>0</v>
      </c>
      <c r="M62" s="59">
        <v>0</v>
      </c>
      <c r="N62" s="44"/>
      <c r="O62" s="41">
        <v>15</v>
      </c>
      <c r="P62" s="42"/>
      <c r="Q62" s="42"/>
      <c r="R62" s="41"/>
      <c r="S62" s="42"/>
      <c r="T62" s="42"/>
      <c r="U62" s="42"/>
      <c r="V62" s="43"/>
      <c r="W62" s="84">
        <f t="shared" si="21"/>
        <v>15</v>
      </c>
      <c r="X62" s="59">
        <v>1</v>
      </c>
      <c r="Y62" s="44" t="s">
        <v>4</v>
      </c>
      <c r="Z62" s="60">
        <f t="shared" si="19"/>
        <v>15</v>
      </c>
      <c r="AA62" s="61">
        <f t="shared" si="20"/>
        <v>1</v>
      </c>
    </row>
    <row r="63" spans="1:27" ht="29.25">
      <c r="A63" s="144">
        <v>7</v>
      </c>
      <c r="B63" s="274" t="s">
        <v>268</v>
      </c>
      <c r="C63" s="245" t="s">
        <v>253</v>
      </c>
      <c r="D63" s="30"/>
      <c r="E63" s="85"/>
      <c r="F63" s="31">
        <v>60</v>
      </c>
      <c r="G63" s="31"/>
      <c r="H63" s="31"/>
      <c r="I63" s="31"/>
      <c r="J63" s="31"/>
      <c r="K63" s="37"/>
      <c r="L63" s="44">
        <f t="shared" si="18"/>
        <v>60</v>
      </c>
      <c r="M63" s="59">
        <v>2</v>
      </c>
      <c r="N63" s="44" t="s">
        <v>4</v>
      </c>
      <c r="O63" s="41"/>
      <c r="P63" s="42"/>
      <c r="Q63" s="42">
        <v>60</v>
      </c>
      <c r="R63" s="41"/>
      <c r="S63" s="41"/>
      <c r="T63" s="42"/>
      <c r="U63" s="42"/>
      <c r="V63" s="43"/>
      <c r="W63" s="44">
        <f t="shared" ref="W63:W64" si="22">SUM(O63:V63)</f>
        <v>60</v>
      </c>
      <c r="X63" s="33">
        <v>2</v>
      </c>
      <c r="Y63" s="44" t="s">
        <v>4</v>
      </c>
      <c r="Z63" s="60">
        <f t="shared" si="19"/>
        <v>120</v>
      </c>
      <c r="AA63" s="61">
        <f t="shared" si="20"/>
        <v>4</v>
      </c>
    </row>
    <row r="64" spans="1:27" ht="15.75" thickBot="1">
      <c r="A64" s="144">
        <v>8</v>
      </c>
      <c r="B64" s="274" t="s">
        <v>208</v>
      </c>
      <c r="C64" s="273"/>
      <c r="D64" s="30"/>
      <c r="E64" s="85">
        <v>30</v>
      </c>
      <c r="F64" s="31"/>
      <c r="G64" s="31"/>
      <c r="H64" s="31"/>
      <c r="I64" s="31"/>
      <c r="J64" s="31"/>
      <c r="K64" s="37"/>
      <c r="L64" s="44">
        <f t="shared" si="18"/>
        <v>30</v>
      </c>
      <c r="M64" s="59">
        <v>6</v>
      </c>
      <c r="N64" s="44" t="s">
        <v>4</v>
      </c>
      <c r="O64" s="41"/>
      <c r="P64" s="42">
        <v>30</v>
      </c>
      <c r="Q64" s="42"/>
      <c r="R64" s="41"/>
      <c r="S64" s="42"/>
      <c r="T64" s="42"/>
      <c r="U64" s="42"/>
      <c r="V64" s="43"/>
      <c r="W64" s="44">
        <f t="shared" si="22"/>
        <v>30</v>
      </c>
      <c r="X64" s="59">
        <v>12</v>
      </c>
      <c r="Y64" s="44" t="s">
        <v>4</v>
      </c>
      <c r="Z64" s="60">
        <f t="shared" si="19"/>
        <v>60</v>
      </c>
      <c r="AA64" s="61">
        <f t="shared" si="20"/>
        <v>18</v>
      </c>
    </row>
    <row r="65" spans="1:27" ht="15.75" thickBot="1">
      <c r="A65" s="146"/>
      <c r="B65" s="280" t="s">
        <v>5</v>
      </c>
      <c r="C65" s="281"/>
      <c r="D65" s="46">
        <f t="shared" ref="D65:K65" si="23">SUM(D57:D64)</f>
        <v>125</v>
      </c>
      <c r="E65" s="46">
        <f t="shared" si="23"/>
        <v>30</v>
      </c>
      <c r="F65" s="46">
        <f t="shared" si="23"/>
        <v>80</v>
      </c>
      <c r="G65" s="46">
        <f t="shared" si="23"/>
        <v>0</v>
      </c>
      <c r="H65" s="46">
        <f t="shared" si="23"/>
        <v>0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>SUM(D65:K65)</f>
        <v>235</v>
      </c>
      <c r="M65" s="46">
        <f>SUM(M57:M64)</f>
        <v>18</v>
      </c>
      <c r="N65" s="47"/>
      <c r="O65" s="46">
        <f t="shared" ref="O65:V65" si="24">SUM(O57:O64)</f>
        <v>50</v>
      </c>
      <c r="P65" s="46">
        <f t="shared" si="24"/>
        <v>30</v>
      </c>
      <c r="Q65" s="46">
        <f t="shared" si="24"/>
        <v>60</v>
      </c>
      <c r="R65" s="46">
        <f t="shared" si="24"/>
        <v>0</v>
      </c>
      <c r="S65" s="46">
        <f t="shared" si="24"/>
        <v>0</v>
      </c>
      <c r="T65" s="46">
        <f t="shared" si="24"/>
        <v>0</v>
      </c>
      <c r="U65" s="46">
        <f t="shared" si="24"/>
        <v>0</v>
      </c>
      <c r="V65" s="46">
        <f t="shared" si="24"/>
        <v>0</v>
      </c>
      <c r="W65" s="46">
        <f>SUM(O65:V65)</f>
        <v>140</v>
      </c>
      <c r="X65" s="46">
        <f>SUM(X57:X64)</f>
        <v>18</v>
      </c>
      <c r="Y65" s="47"/>
      <c r="Z65" s="47">
        <f>SUM(Z57:Z64)</f>
        <v>375</v>
      </c>
      <c r="AA65" s="77">
        <f t="shared" si="20"/>
        <v>36</v>
      </c>
    </row>
    <row r="66" spans="1:27" s="333" customFormat="1" ht="15.75" thickBot="1">
      <c r="A66" s="332"/>
      <c r="B66" s="332" t="s">
        <v>269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</row>
    <row r="67" spans="1:27" ht="15" thickBot="1">
      <c r="A67" s="516" t="s">
        <v>0</v>
      </c>
      <c r="B67" s="516" t="s">
        <v>9</v>
      </c>
      <c r="C67" s="527" t="s">
        <v>8</v>
      </c>
      <c r="D67" s="517" t="s">
        <v>1</v>
      </c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08" t="s">
        <v>35</v>
      </c>
      <c r="AA67" s="505" t="s">
        <v>10</v>
      </c>
    </row>
    <row r="68" spans="1:27" ht="15" thickBot="1">
      <c r="A68" s="516"/>
      <c r="B68" s="516"/>
      <c r="C68" s="528"/>
      <c r="D68" s="515" t="s">
        <v>88</v>
      </c>
      <c r="E68" s="511"/>
      <c r="F68" s="511"/>
      <c r="G68" s="511"/>
      <c r="H68" s="511"/>
      <c r="I68" s="511"/>
      <c r="J68" s="511"/>
      <c r="K68" s="511"/>
      <c r="L68" s="511"/>
      <c r="M68" s="511"/>
      <c r="N68" s="231"/>
      <c r="O68" s="510" t="s">
        <v>89</v>
      </c>
      <c r="P68" s="511"/>
      <c r="Q68" s="511"/>
      <c r="R68" s="511"/>
      <c r="S68" s="511"/>
      <c r="T68" s="511"/>
      <c r="U68" s="511"/>
      <c r="V68" s="510"/>
      <c r="W68" s="511"/>
      <c r="X68" s="511"/>
      <c r="Y68" s="511"/>
      <c r="Z68" s="539"/>
      <c r="AA68" s="540"/>
    </row>
    <row r="69" spans="1:27" ht="79.5" thickBot="1">
      <c r="A69" s="516"/>
      <c r="B69" s="516"/>
      <c r="C69" s="529"/>
      <c r="D69" s="140" t="s">
        <v>15</v>
      </c>
      <c r="E69" s="140" t="s">
        <v>16</v>
      </c>
      <c r="F69" s="140" t="s">
        <v>17</v>
      </c>
      <c r="G69" s="140" t="s">
        <v>18</v>
      </c>
      <c r="H69" s="140" t="s">
        <v>19</v>
      </c>
      <c r="I69" s="140" t="s">
        <v>20</v>
      </c>
      <c r="J69" s="140" t="s">
        <v>21</v>
      </c>
      <c r="K69" s="141" t="s">
        <v>33</v>
      </c>
      <c r="L69" s="140" t="s">
        <v>32</v>
      </c>
      <c r="M69" s="159" t="s">
        <v>2</v>
      </c>
      <c r="N69" s="229" t="s">
        <v>37</v>
      </c>
      <c r="O69" s="140" t="s">
        <v>15</v>
      </c>
      <c r="P69" s="140" t="s">
        <v>16</v>
      </c>
      <c r="Q69" s="140" t="s">
        <v>17</v>
      </c>
      <c r="R69" s="140" t="s">
        <v>18</v>
      </c>
      <c r="S69" s="140" t="s">
        <v>19</v>
      </c>
      <c r="T69" s="140" t="s">
        <v>20</v>
      </c>
      <c r="U69" s="140" t="s">
        <v>21</v>
      </c>
      <c r="V69" s="140" t="s">
        <v>38</v>
      </c>
      <c r="W69" s="140" t="s">
        <v>32</v>
      </c>
      <c r="X69" s="159" t="s">
        <v>2</v>
      </c>
      <c r="Y69" s="229" t="s">
        <v>37</v>
      </c>
      <c r="Z69" s="539"/>
      <c r="AA69" s="541"/>
    </row>
    <row r="70" spans="1:27" ht="30">
      <c r="A70" s="143">
        <v>1</v>
      </c>
      <c r="B70" s="323" t="s">
        <v>270</v>
      </c>
      <c r="C70" s="322" t="s">
        <v>245</v>
      </c>
      <c r="D70" s="30">
        <v>40</v>
      </c>
      <c r="E70" s="85"/>
      <c r="F70" s="31"/>
      <c r="G70" s="31"/>
      <c r="H70" s="31"/>
      <c r="I70" s="31"/>
      <c r="J70" s="31"/>
      <c r="K70" s="37"/>
      <c r="L70" s="44">
        <f t="shared" ref="L70:L78" si="25">SUM(D70:K70)</f>
        <v>40</v>
      </c>
      <c r="M70" s="59">
        <v>4</v>
      </c>
      <c r="N70" s="33" t="s">
        <v>3</v>
      </c>
      <c r="O70" s="30"/>
      <c r="P70" s="65"/>
      <c r="Q70" s="31"/>
      <c r="R70" s="29"/>
      <c r="S70" s="29"/>
      <c r="T70" s="29"/>
      <c r="U70" s="29"/>
      <c r="V70" s="40"/>
      <c r="W70" s="84">
        <f>SUM(O70:V70)</f>
        <v>0</v>
      </c>
      <c r="X70" s="59">
        <v>0</v>
      </c>
      <c r="Y70" s="44"/>
      <c r="Z70" s="58">
        <f t="shared" ref="Z70:Z78" si="26">SUM(D70:K70)+SUM(O70:V70)</f>
        <v>40</v>
      </c>
      <c r="AA70" s="52">
        <f t="shared" ref="AA70:AA79" si="27">SUM(M70+X70)</f>
        <v>4</v>
      </c>
    </row>
    <row r="71" spans="1:27" ht="30">
      <c r="A71" s="144">
        <v>2</v>
      </c>
      <c r="B71" s="246" t="s">
        <v>271</v>
      </c>
      <c r="C71" s="245" t="s">
        <v>245</v>
      </c>
      <c r="D71" s="30">
        <v>20</v>
      </c>
      <c r="E71" s="65"/>
      <c r="F71" s="31"/>
      <c r="G71" s="31"/>
      <c r="H71" s="31"/>
      <c r="I71" s="31"/>
      <c r="J71" s="31"/>
      <c r="K71" s="37"/>
      <c r="L71" s="44">
        <f t="shared" si="25"/>
        <v>20</v>
      </c>
      <c r="M71" s="59">
        <v>1</v>
      </c>
      <c r="N71" s="44" t="s">
        <v>4</v>
      </c>
      <c r="O71" s="41"/>
      <c r="P71" s="42"/>
      <c r="Q71" s="42"/>
      <c r="R71" s="42"/>
      <c r="S71" s="42"/>
      <c r="T71" s="42"/>
      <c r="U71" s="42"/>
      <c r="V71" s="43"/>
      <c r="W71" s="44">
        <f t="shared" ref="W71:W78" si="28">SUM(O71:V71)</f>
        <v>0</v>
      </c>
      <c r="X71" s="33">
        <v>0</v>
      </c>
      <c r="Y71" s="44"/>
      <c r="Z71" s="60">
        <f t="shared" si="26"/>
        <v>20</v>
      </c>
      <c r="AA71" s="61">
        <f t="shared" si="27"/>
        <v>1</v>
      </c>
    </row>
    <row r="72" spans="1:27" ht="30">
      <c r="A72" s="144">
        <v>3</v>
      </c>
      <c r="B72" s="246" t="s">
        <v>272</v>
      </c>
      <c r="C72" s="245" t="s">
        <v>245</v>
      </c>
      <c r="D72" s="30">
        <v>30</v>
      </c>
      <c r="E72" s="65"/>
      <c r="F72" s="31"/>
      <c r="G72" s="31"/>
      <c r="H72" s="31"/>
      <c r="I72" s="31"/>
      <c r="J72" s="31"/>
      <c r="K72" s="37"/>
      <c r="L72" s="44">
        <f t="shared" si="25"/>
        <v>30</v>
      </c>
      <c r="M72" s="59">
        <v>3</v>
      </c>
      <c r="N72" s="33" t="s">
        <v>3</v>
      </c>
      <c r="O72" s="41"/>
      <c r="P72" s="42"/>
      <c r="Q72" s="42"/>
      <c r="R72" s="41"/>
      <c r="S72" s="42"/>
      <c r="T72" s="42"/>
      <c r="U72" s="42"/>
      <c r="V72" s="43"/>
      <c r="W72" s="44">
        <f t="shared" si="28"/>
        <v>0</v>
      </c>
      <c r="X72" s="59">
        <v>0</v>
      </c>
      <c r="Y72" s="44"/>
      <c r="Z72" s="60">
        <f t="shared" si="26"/>
        <v>30</v>
      </c>
      <c r="AA72" s="61">
        <f t="shared" si="27"/>
        <v>3</v>
      </c>
    </row>
    <row r="73" spans="1:27" ht="30">
      <c r="A73" s="144">
        <v>4</v>
      </c>
      <c r="B73" s="246" t="s">
        <v>273</v>
      </c>
      <c r="C73" s="245" t="s">
        <v>245</v>
      </c>
      <c r="D73" s="30"/>
      <c r="E73" s="65"/>
      <c r="F73" s="31"/>
      <c r="G73" s="31"/>
      <c r="H73" s="31"/>
      <c r="I73" s="31"/>
      <c r="J73" s="31"/>
      <c r="K73" s="37"/>
      <c r="L73" s="44">
        <f t="shared" si="25"/>
        <v>0</v>
      </c>
      <c r="M73" s="59">
        <v>0</v>
      </c>
      <c r="N73" s="44"/>
      <c r="O73" s="41">
        <v>30</v>
      </c>
      <c r="P73" s="42"/>
      <c r="Q73" s="42"/>
      <c r="R73" s="41"/>
      <c r="S73" s="42"/>
      <c r="T73" s="42"/>
      <c r="U73" s="42"/>
      <c r="V73" s="43"/>
      <c r="W73" s="44">
        <f t="shared" si="28"/>
        <v>30</v>
      </c>
      <c r="X73" s="33">
        <v>3</v>
      </c>
      <c r="Y73" s="33" t="s">
        <v>3</v>
      </c>
      <c r="Z73" s="60">
        <f t="shared" si="26"/>
        <v>30</v>
      </c>
      <c r="AA73" s="61">
        <f t="shared" si="27"/>
        <v>3</v>
      </c>
    </row>
    <row r="74" spans="1:27" ht="30">
      <c r="A74" s="144">
        <v>5</v>
      </c>
      <c r="B74" s="246" t="s">
        <v>274</v>
      </c>
      <c r="C74" s="245" t="s">
        <v>245</v>
      </c>
      <c r="D74" s="30"/>
      <c r="E74" s="65"/>
      <c r="F74" s="31"/>
      <c r="G74" s="31"/>
      <c r="H74" s="31"/>
      <c r="I74" s="31"/>
      <c r="J74" s="31"/>
      <c r="K74" s="37"/>
      <c r="L74" s="44">
        <f t="shared" si="25"/>
        <v>0</v>
      </c>
      <c r="M74" s="59">
        <v>0</v>
      </c>
      <c r="N74" s="44"/>
      <c r="O74" s="41">
        <v>20</v>
      </c>
      <c r="P74" s="42"/>
      <c r="Q74" s="42"/>
      <c r="R74" s="41"/>
      <c r="S74" s="42"/>
      <c r="T74" s="42"/>
      <c r="U74" s="42"/>
      <c r="V74" s="43"/>
      <c r="W74" s="44">
        <f t="shared" si="28"/>
        <v>20</v>
      </c>
      <c r="X74" s="59">
        <v>1</v>
      </c>
      <c r="Y74" s="44" t="s">
        <v>4</v>
      </c>
      <c r="Z74" s="60">
        <f t="shared" si="26"/>
        <v>20</v>
      </c>
      <c r="AA74" s="61">
        <f t="shared" si="27"/>
        <v>1</v>
      </c>
    </row>
    <row r="75" spans="1:27" ht="30">
      <c r="A75" s="144">
        <v>6</v>
      </c>
      <c r="B75" s="246" t="s">
        <v>275</v>
      </c>
      <c r="C75" s="245" t="s">
        <v>245</v>
      </c>
      <c r="D75" s="30">
        <v>20</v>
      </c>
      <c r="E75" s="65"/>
      <c r="F75" s="31"/>
      <c r="G75" s="31"/>
      <c r="H75" s="31"/>
      <c r="I75" s="31"/>
      <c r="J75" s="31"/>
      <c r="K75" s="37"/>
      <c r="L75" s="44">
        <f t="shared" si="25"/>
        <v>20</v>
      </c>
      <c r="M75" s="59">
        <v>1</v>
      </c>
      <c r="N75" s="44" t="s">
        <v>4</v>
      </c>
      <c r="O75" s="41"/>
      <c r="P75" s="42"/>
      <c r="Q75" s="42"/>
      <c r="R75" s="41"/>
      <c r="S75" s="42"/>
      <c r="T75" s="42"/>
      <c r="U75" s="42"/>
      <c r="V75" s="43"/>
      <c r="W75" s="44">
        <f t="shared" si="28"/>
        <v>0</v>
      </c>
      <c r="X75" s="59">
        <v>0</v>
      </c>
      <c r="Y75" s="44"/>
      <c r="Z75" s="60">
        <f t="shared" si="26"/>
        <v>20</v>
      </c>
      <c r="AA75" s="61">
        <f t="shared" si="27"/>
        <v>1</v>
      </c>
    </row>
    <row r="76" spans="1:27" ht="30">
      <c r="A76" s="144">
        <v>7</v>
      </c>
      <c r="B76" s="246" t="s">
        <v>276</v>
      </c>
      <c r="C76" s="245" t="s">
        <v>174</v>
      </c>
      <c r="D76" s="30">
        <v>35</v>
      </c>
      <c r="E76" s="65"/>
      <c r="F76" s="31"/>
      <c r="G76" s="31"/>
      <c r="H76" s="31"/>
      <c r="I76" s="31"/>
      <c r="J76" s="31"/>
      <c r="K76" s="37"/>
      <c r="L76" s="44">
        <f t="shared" si="25"/>
        <v>35</v>
      </c>
      <c r="M76" s="59">
        <v>1</v>
      </c>
      <c r="N76" s="44" t="s">
        <v>4</v>
      </c>
      <c r="O76" s="41"/>
      <c r="P76" s="42"/>
      <c r="Q76" s="42"/>
      <c r="R76" s="41"/>
      <c r="S76" s="41"/>
      <c r="T76" s="42"/>
      <c r="U76" s="42"/>
      <c r="V76" s="43"/>
      <c r="W76" s="44">
        <f t="shared" si="28"/>
        <v>0</v>
      </c>
      <c r="X76" s="33">
        <v>0</v>
      </c>
      <c r="Y76" s="44"/>
      <c r="Z76" s="60">
        <f t="shared" si="26"/>
        <v>35</v>
      </c>
      <c r="AA76" s="61">
        <f t="shared" si="27"/>
        <v>1</v>
      </c>
    </row>
    <row r="77" spans="1:27" ht="29.25">
      <c r="A77" s="144">
        <v>8</v>
      </c>
      <c r="B77" s="246" t="s">
        <v>254</v>
      </c>
      <c r="C77" s="245" t="s">
        <v>253</v>
      </c>
      <c r="D77" s="30"/>
      <c r="E77" s="65"/>
      <c r="F77" s="31">
        <v>60</v>
      </c>
      <c r="G77" s="31"/>
      <c r="H77" s="31"/>
      <c r="I77" s="31"/>
      <c r="J77" s="31"/>
      <c r="K77" s="37"/>
      <c r="L77" s="44">
        <f t="shared" si="25"/>
        <v>60</v>
      </c>
      <c r="M77" s="59">
        <v>2</v>
      </c>
      <c r="N77" s="44" t="s">
        <v>4</v>
      </c>
      <c r="O77" s="41"/>
      <c r="P77" s="42"/>
      <c r="Q77" s="42">
        <v>60</v>
      </c>
      <c r="R77" s="41"/>
      <c r="S77" s="42"/>
      <c r="T77" s="42"/>
      <c r="U77" s="42"/>
      <c r="V77" s="43"/>
      <c r="W77" s="44">
        <f t="shared" si="28"/>
        <v>60</v>
      </c>
      <c r="X77" s="59">
        <v>2</v>
      </c>
      <c r="Y77" s="44" t="s">
        <v>4</v>
      </c>
      <c r="Z77" s="60">
        <f t="shared" si="26"/>
        <v>120</v>
      </c>
      <c r="AA77" s="61">
        <f t="shared" si="27"/>
        <v>4</v>
      </c>
    </row>
    <row r="78" spans="1:27" ht="15.75" thickBot="1">
      <c r="A78" s="144">
        <v>9</v>
      </c>
      <c r="B78" s="246" t="s">
        <v>208</v>
      </c>
      <c r="C78" s="245"/>
      <c r="D78" s="30"/>
      <c r="E78" s="41">
        <v>30</v>
      </c>
      <c r="F78" s="31"/>
      <c r="G78" s="31"/>
      <c r="H78" s="31"/>
      <c r="I78" s="31"/>
      <c r="J78" s="31"/>
      <c r="K78" s="37"/>
      <c r="L78" s="44">
        <f t="shared" si="25"/>
        <v>30</v>
      </c>
      <c r="M78" s="59">
        <v>6</v>
      </c>
      <c r="N78" s="44" t="s">
        <v>4</v>
      </c>
      <c r="O78" s="41"/>
      <c r="P78" s="42">
        <v>30</v>
      </c>
      <c r="Q78" s="42"/>
      <c r="R78" s="41"/>
      <c r="S78" s="42"/>
      <c r="T78" s="42"/>
      <c r="U78" s="42"/>
      <c r="V78" s="43"/>
      <c r="W78" s="44">
        <f t="shared" si="28"/>
        <v>30</v>
      </c>
      <c r="X78" s="33">
        <v>12</v>
      </c>
      <c r="Y78" s="44" t="s">
        <v>4</v>
      </c>
      <c r="Z78" s="60">
        <f t="shared" si="26"/>
        <v>60</v>
      </c>
      <c r="AA78" s="61">
        <f t="shared" si="27"/>
        <v>18</v>
      </c>
    </row>
    <row r="79" spans="1:27" ht="15.75" thickBot="1">
      <c r="A79" s="146"/>
      <c r="B79" s="280" t="s">
        <v>5</v>
      </c>
      <c r="C79" s="281"/>
      <c r="D79" s="46">
        <f t="shared" ref="D79:K79" si="29">SUM(D70:D78)</f>
        <v>145</v>
      </c>
      <c r="E79" s="46">
        <f t="shared" si="29"/>
        <v>30</v>
      </c>
      <c r="F79" s="46">
        <f t="shared" si="29"/>
        <v>60</v>
      </c>
      <c r="G79" s="46">
        <f t="shared" si="29"/>
        <v>0</v>
      </c>
      <c r="H79" s="46">
        <f t="shared" si="29"/>
        <v>0</v>
      </c>
      <c r="I79" s="46">
        <f t="shared" si="29"/>
        <v>0</v>
      </c>
      <c r="J79" s="46">
        <f t="shared" si="29"/>
        <v>0</v>
      </c>
      <c r="K79" s="46">
        <f t="shared" si="29"/>
        <v>0</v>
      </c>
      <c r="L79" s="46">
        <f>SUM(D79:K79)</f>
        <v>235</v>
      </c>
      <c r="M79" s="46">
        <f>SUM(M70:M78)</f>
        <v>18</v>
      </c>
      <c r="N79" s="47"/>
      <c r="O79" s="46">
        <f t="shared" ref="O79:V79" si="30">SUM(O70:O78)</f>
        <v>50</v>
      </c>
      <c r="P79" s="46">
        <f t="shared" si="30"/>
        <v>30</v>
      </c>
      <c r="Q79" s="46">
        <f t="shared" si="30"/>
        <v>60</v>
      </c>
      <c r="R79" s="46">
        <f t="shared" si="30"/>
        <v>0</v>
      </c>
      <c r="S79" s="46">
        <f t="shared" si="30"/>
        <v>0</v>
      </c>
      <c r="T79" s="46">
        <f t="shared" si="30"/>
        <v>0</v>
      </c>
      <c r="U79" s="46">
        <f t="shared" si="30"/>
        <v>0</v>
      </c>
      <c r="V79" s="46">
        <f t="shared" si="30"/>
        <v>0</v>
      </c>
      <c r="W79" s="46">
        <f>SUM(O79:V79)</f>
        <v>140</v>
      </c>
      <c r="X79" s="46">
        <f>SUM(X70:X78)</f>
        <v>18</v>
      </c>
      <c r="Y79" s="47"/>
      <c r="Z79" s="47">
        <f>SUM(Z70:Z78)</f>
        <v>375</v>
      </c>
      <c r="AA79" s="77">
        <f t="shared" si="27"/>
        <v>36</v>
      </c>
    </row>
    <row r="80" spans="1:27" ht="24" customHeight="1">
      <c r="A80" s="169"/>
      <c r="B80" s="249"/>
      <c r="C80" s="320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5"/>
    </row>
    <row r="81" spans="1:27" s="333" customFormat="1" ht="15.75" thickBot="1">
      <c r="A81" s="332"/>
      <c r="B81" s="332" t="s">
        <v>277</v>
      </c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</row>
    <row r="82" spans="1:27" ht="15" thickBot="1">
      <c r="A82" s="516" t="s">
        <v>0</v>
      </c>
      <c r="B82" s="516" t="s">
        <v>9</v>
      </c>
      <c r="C82" s="527" t="s">
        <v>8</v>
      </c>
      <c r="D82" s="517" t="s">
        <v>1</v>
      </c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08" t="s">
        <v>35</v>
      </c>
      <c r="AA82" s="505" t="s">
        <v>10</v>
      </c>
    </row>
    <row r="83" spans="1:27" ht="15" thickBot="1">
      <c r="A83" s="516"/>
      <c r="B83" s="516"/>
      <c r="C83" s="528"/>
      <c r="D83" s="515" t="s">
        <v>88</v>
      </c>
      <c r="E83" s="511"/>
      <c r="F83" s="511"/>
      <c r="G83" s="511"/>
      <c r="H83" s="511"/>
      <c r="I83" s="511"/>
      <c r="J83" s="511"/>
      <c r="K83" s="511"/>
      <c r="L83" s="511"/>
      <c r="M83" s="511"/>
      <c r="N83" s="231"/>
      <c r="O83" s="510" t="s">
        <v>89</v>
      </c>
      <c r="P83" s="511"/>
      <c r="Q83" s="511"/>
      <c r="R83" s="511"/>
      <c r="S83" s="511"/>
      <c r="T83" s="511"/>
      <c r="U83" s="511"/>
      <c r="V83" s="510"/>
      <c r="W83" s="511"/>
      <c r="X83" s="511"/>
      <c r="Y83" s="511"/>
      <c r="Z83" s="539"/>
      <c r="AA83" s="540"/>
    </row>
    <row r="84" spans="1:27" ht="79.5" thickBot="1">
      <c r="A84" s="516"/>
      <c r="B84" s="516"/>
      <c r="C84" s="529"/>
      <c r="D84" s="140" t="s">
        <v>15</v>
      </c>
      <c r="E84" s="140" t="s">
        <v>16</v>
      </c>
      <c r="F84" s="140" t="s">
        <v>17</v>
      </c>
      <c r="G84" s="140" t="s">
        <v>18</v>
      </c>
      <c r="H84" s="140" t="s">
        <v>19</v>
      </c>
      <c r="I84" s="140" t="s">
        <v>20</v>
      </c>
      <c r="J84" s="140" t="s">
        <v>21</v>
      </c>
      <c r="K84" s="141" t="s">
        <v>33</v>
      </c>
      <c r="L84" s="140" t="s">
        <v>32</v>
      </c>
      <c r="M84" s="159" t="s">
        <v>2</v>
      </c>
      <c r="N84" s="229" t="s">
        <v>37</v>
      </c>
      <c r="O84" s="140" t="s">
        <v>15</v>
      </c>
      <c r="P84" s="140" t="s">
        <v>16</v>
      </c>
      <c r="Q84" s="140" t="s">
        <v>17</v>
      </c>
      <c r="R84" s="140" t="s">
        <v>18</v>
      </c>
      <c r="S84" s="140" t="s">
        <v>19</v>
      </c>
      <c r="T84" s="140" t="s">
        <v>20</v>
      </c>
      <c r="U84" s="140" t="s">
        <v>21</v>
      </c>
      <c r="V84" s="140" t="s">
        <v>38</v>
      </c>
      <c r="W84" s="140" t="s">
        <v>32</v>
      </c>
      <c r="X84" s="159" t="s">
        <v>2</v>
      </c>
      <c r="Y84" s="229" t="s">
        <v>37</v>
      </c>
      <c r="Z84" s="539"/>
      <c r="AA84" s="541"/>
    </row>
    <row r="85" spans="1:27" ht="15">
      <c r="A85" s="143">
        <v>1</v>
      </c>
      <c r="B85" s="324" t="s">
        <v>278</v>
      </c>
      <c r="C85" s="325" t="s">
        <v>62</v>
      </c>
      <c r="D85" s="66">
        <v>10</v>
      </c>
      <c r="E85" s="85"/>
      <c r="F85" s="31">
        <v>10</v>
      </c>
      <c r="G85" s="31"/>
      <c r="H85" s="31"/>
      <c r="I85" s="31"/>
      <c r="J85" s="31"/>
      <c r="K85" s="37"/>
      <c r="L85" s="44">
        <f t="shared" ref="L85:L91" si="31">SUM(D85:K85)</f>
        <v>20</v>
      </c>
      <c r="M85" s="59">
        <v>1</v>
      </c>
      <c r="N85" s="44" t="s">
        <v>4</v>
      </c>
      <c r="O85" s="30">
        <v>10</v>
      </c>
      <c r="P85" s="65"/>
      <c r="Q85" s="31">
        <v>10</v>
      </c>
      <c r="R85" s="29"/>
      <c r="S85" s="29"/>
      <c r="T85" s="29"/>
      <c r="U85" s="29"/>
      <c r="V85" s="40"/>
      <c r="W85" s="84">
        <f>SUM(O85:V85)</f>
        <v>20</v>
      </c>
      <c r="X85" s="59">
        <v>2</v>
      </c>
      <c r="Y85" s="33" t="s">
        <v>3</v>
      </c>
      <c r="Z85" s="58">
        <f t="shared" ref="Z85:Z91" si="32">SUM(D85:K85)+SUM(O85:V85)</f>
        <v>40</v>
      </c>
      <c r="AA85" s="52">
        <f t="shared" ref="AA85:AA93" si="33">SUM(M85+X85)</f>
        <v>3</v>
      </c>
    </row>
    <row r="86" spans="1:27" ht="29.25">
      <c r="A86" s="144">
        <v>2</v>
      </c>
      <c r="B86" s="326" t="s">
        <v>279</v>
      </c>
      <c r="C86" s="327" t="s">
        <v>67</v>
      </c>
      <c r="D86" s="66"/>
      <c r="E86" s="85"/>
      <c r="F86" s="31"/>
      <c r="G86" s="31"/>
      <c r="H86" s="31"/>
      <c r="I86" s="31"/>
      <c r="J86" s="31"/>
      <c r="K86" s="37"/>
      <c r="L86" s="44">
        <f t="shared" si="31"/>
        <v>0</v>
      </c>
      <c r="M86" s="59">
        <v>0</v>
      </c>
      <c r="N86" s="44"/>
      <c r="O86" s="30">
        <v>10</v>
      </c>
      <c r="P86" s="65"/>
      <c r="Q86" s="31">
        <v>10</v>
      </c>
      <c r="R86" s="42"/>
      <c r="S86" s="42"/>
      <c r="T86" s="42"/>
      <c r="U86" s="42"/>
      <c r="V86" s="43"/>
      <c r="W86" s="44">
        <f t="shared" ref="W86:W91" si="34">SUM(O86:V86)</f>
        <v>20</v>
      </c>
      <c r="X86" s="33">
        <v>1</v>
      </c>
      <c r="Y86" s="44" t="s">
        <v>4</v>
      </c>
      <c r="Z86" s="60">
        <f t="shared" si="32"/>
        <v>20</v>
      </c>
      <c r="AA86" s="61">
        <f t="shared" si="33"/>
        <v>1</v>
      </c>
    </row>
    <row r="87" spans="1:27" ht="29.25">
      <c r="A87" s="144">
        <v>3</v>
      </c>
      <c r="B87" s="326" t="s">
        <v>280</v>
      </c>
      <c r="C87" s="328" t="s">
        <v>62</v>
      </c>
      <c r="D87" s="66">
        <v>15</v>
      </c>
      <c r="E87" s="85"/>
      <c r="F87" s="31"/>
      <c r="G87" s="31"/>
      <c r="H87" s="31"/>
      <c r="I87" s="31"/>
      <c r="J87" s="31"/>
      <c r="K87" s="37"/>
      <c r="L87" s="44">
        <f t="shared" si="31"/>
        <v>15</v>
      </c>
      <c r="M87" s="59">
        <v>2</v>
      </c>
      <c r="N87" s="33" t="s">
        <v>3</v>
      </c>
      <c r="O87" s="41"/>
      <c r="P87" s="42"/>
      <c r="Q87" s="42"/>
      <c r="R87" s="41"/>
      <c r="S87" s="42"/>
      <c r="T87" s="42"/>
      <c r="U87" s="42"/>
      <c r="V87" s="43"/>
      <c r="W87" s="44">
        <f t="shared" si="34"/>
        <v>0</v>
      </c>
      <c r="X87" s="59">
        <v>0</v>
      </c>
      <c r="Y87" s="44"/>
      <c r="Z87" s="60">
        <f t="shared" si="32"/>
        <v>15</v>
      </c>
      <c r="AA87" s="61">
        <f t="shared" si="33"/>
        <v>2</v>
      </c>
    </row>
    <row r="88" spans="1:27" ht="15">
      <c r="A88" s="144">
        <v>4</v>
      </c>
      <c r="B88" s="326" t="s">
        <v>282</v>
      </c>
      <c r="C88" s="328" t="s">
        <v>62</v>
      </c>
      <c r="D88" s="66">
        <v>30</v>
      </c>
      <c r="E88" s="85"/>
      <c r="F88" s="31"/>
      <c r="G88" s="31"/>
      <c r="H88" s="31"/>
      <c r="I88" s="31"/>
      <c r="J88" s="31"/>
      <c r="K88" s="37"/>
      <c r="L88" s="44">
        <f t="shared" si="31"/>
        <v>30</v>
      </c>
      <c r="M88" s="59">
        <v>2</v>
      </c>
      <c r="N88" s="44" t="s">
        <v>4</v>
      </c>
      <c r="O88" s="41"/>
      <c r="P88" s="42"/>
      <c r="Q88" s="42"/>
      <c r="R88" s="41"/>
      <c r="S88" s="42"/>
      <c r="T88" s="42"/>
      <c r="U88" s="42"/>
      <c r="V88" s="43"/>
      <c r="W88" s="44">
        <f t="shared" si="34"/>
        <v>0</v>
      </c>
      <c r="X88" s="33">
        <v>0</v>
      </c>
      <c r="Y88" s="44"/>
      <c r="Z88" s="60">
        <f t="shared" si="32"/>
        <v>30</v>
      </c>
      <c r="AA88" s="61">
        <f t="shared" si="33"/>
        <v>2</v>
      </c>
    </row>
    <row r="89" spans="1:27" ht="15">
      <c r="A89" s="144">
        <v>5</v>
      </c>
      <c r="B89" s="326" t="s">
        <v>281</v>
      </c>
      <c r="C89" s="328" t="s">
        <v>78</v>
      </c>
      <c r="D89" s="66">
        <v>60</v>
      </c>
      <c r="E89" s="85"/>
      <c r="F89" s="31"/>
      <c r="G89" s="31"/>
      <c r="H89" s="31"/>
      <c r="I89" s="31"/>
      <c r="J89" s="31"/>
      <c r="K89" s="37"/>
      <c r="L89" s="44">
        <f t="shared" si="31"/>
        <v>60</v>
      </c>
      <c r="M89" s="59">
        <v>4</v>
      </c>
      <c r="N89" s="33" t="s">
        <v>3</v>
      </c>
      <c r="O89" s="41"/>
      <c r="P89" s="42"/>
      <c r="Q89" s="42"/>
      <c r="R89" s="41"/>
      <c r="S89" s="42"/>
      <c r="T89" s="42"/>
      <c r="U89" s="42"/>
      <c r="V89" s="43"/>
      <c r="W89" s="44">
        <f t="shared" si="34"/>
        <v>0</v>
      </c>
      <c r="X89" s="59">
        <v>0</v>
      </c>
      <c r="Y89" s="44"/>
      <c r="Z89" s="60">
        <f t="shared" si="32"/>
        <v>60</v>
      </c>
      <c r="AA89" s="61">
        <f t="shared" si="33"/>
        <v>4</v>
      </c>
    </row>
    <row r="90" spans="1:27" ht="29.25">
      <c r="A90" s="144">
        <v>6</v>
      </c>
      <c r="B90" s="329" t="s">
        <v>283</v>
      </c>
      <c r="C90" s="328" t="s">
        <v>62</v>
      </c>
      <c r="D90" s="66"/>
      <c r="E90" s="85">
        <v>30</v>
      </c>
      <c r="F90" s="31">
        <v>30</v>
      </c>
      <c r="G90" s="31"/>
      <c r="H90" s="31"/>
      <c r="I90" s="31"/>
      <c r="J90" s="31"/>
      <c r="K90" s="37"/>
      <c r="L90" s="44">
        <f>SUM(D90:K90)</f>
        <v>60</v>
      </c>
      <c r="M90" s="59">
        <v>2</v>
      </c>
      <c r="N90" s="44" t="s">
        <v>4</v>
      </c>
      <c r="O90" s="41"/>
      <c r="P90" s="42">
        <v>30</v>
      </c>
      <c r="Q90" s="42">
        <v>30</v>
      </c>
      <c r="R90" s="41"/>
      <c r="S90" s="42"/>
      <c r="T90" s="42"/>
      <c r="U90" s="42"/>
      <c r="V90" s="43"/>
      <c r="W90" s="44">
        <f>SUM(O90:V90)</f>
        <v>60</v>
      </c>
      <c r="X90" s="59">
        <v>3</v>
      </c>
      <c r="Y90" s="33" t="s">
        <v>3</v>
      </c>
      <c r="Z90" s="60">
        <f>SUM(D90:K90)+SUM(O90:V90)</f>
        <v>120</v>
      </c>
      <c r="AA90" s="61">
        <f>SUM(M90+X90)</f>
        <v>5</v>
      </c>
    </row>
    <row r="91" spans="1:27" ht="15.75" thickBot="1">
      <c r="A91" s="144">
        <v>7</v>
      </c>
      <c r="B91" s="326" t="s">
        <v>636</v>
      </c>
      <c r="C91" s="328" t="s">
        <v>470</v>
      </c>
      <c r="D91" s="74"/>
      <c r="E91" s="31"/>
      <c r="F91" s="31"/>
      <c r="G91" s="31"/>
      <c r="H91" s="31"/>
      <c r="I91" s="31"/>
      <c r="J91" s="31"/>
      <c r="K91" s="37"/>
      <c r="L91" s="44">
        <f t="shared" si="31"/>
        <v>0</v>
      </c>
      <c r="M91" s="59">
        <v>0</v>
      </c>
      <c r="N91" s="44"/>
      <c r="O91" s="41"/>
      <c r="P91" s="41"/>
      <c r="Q91" s="42">
        <v>30</v>
      </c>
      <c r="R91" s="41"/>
      <c r="S91" s="42"/>
      <c r="T91" s="42"/>
      <c r="U91" s="42"/>
      <c r="V91" s="43"/>
      <c r="W91" s="44">
        <f t="shared" si="34"/>
        <v>30</v>
      </c>
      <c r="X91" s="59">
        <v>1</v>
      </c>
      <c r="Y91" s="44" t="s">
        <v>4</v>
      </c>
      <c r="Z91" s="60">
        <f t="shared" si="32"/>
        <v>30</v>
      </c>
      <c r="AA91" s="61">
        <f t="shared" si="33"/>
        <v>1</v>
      </c>
    </row>
    <row r="92" spans="1:27" ht="15.75" thickBot="1">
      <c r="A92" s="146">
        <v>8</v>
      </c>
      <c r="B92" s="330" t="s">
        <v>208</v>
      </c>
      <c r="C92" s="331"/>
      <c r="D92" s="74"/>
      <c r="E92" s="31">
        <v>30</v>
      </c>
      <c r="F92" s="31"/>
      <c r="G92" s="31"/>
      <c r="H92" s="31"/>
      <c r="I92" s="31"/>
      <c r="J92" s="31"/>
      <c r="K92" s="37"/>
      <c r="L92" s="44">
        <f>SUM(D92:K92)</f>
        <v>30</v>
      </c>
      <c r="M92" s="59">
        <v>6</v>
      </c>
      <c r="N92" s="44" t="s">
        <v>4</v>
      </c>
      <c r="O92" s="41"/>
      <c r="P92" s="41">
        <v>30</v>
      </c>
      <c r="Q92" s="42"/>
      <c r="R92" s="41"/>
      <c r="S92" s="42"/>
      <c r="T92" s="42"/>
      <c r="U92" s="42"/>
      <c r="V92" s="43"/>
      <c r="W92" s="44">
        <f>SUM(O92:V92)</f>
        <v>30</v>
      </c>
      <c r="X92" s="59">
        <v>12</v>
      </c>
      <c r="Y92" s="44" t="s">
        <v>4</v>
      </c>
      <c r="Z92" s="60">
        <f>SUM(D92:K92)+SUM(O92:V92)</f>
        <v>60</v>
      </c>
      <c r="AA92" s="61">
        <f>SUM(M92+X92)</f>
        <v>18</v>
      </c>
    </row>
    <row r="93" spans="1:27" ht="15.75" thickBot="1">
      <c r="A93" s="146"/>
      <c r="B93" s="280" t="s">
        <v>5</v>
      </c>
      <c r="C93" s="281"/>
      <c r="D93" s="46">
        <f t="shared" ref="D93:K93" si="35">SUM(D84:D92)</f>
        <v>115</v>
      </c>
      <c r="E93" s="46">
        <f t="shared" si="35"/>
        <v>60</v>
      </c>
      <c r="F93" s="46">
        <f t="shared" si="35"/>
        <v>40</v>
      </c>
      <c r="G93" s="46">
        <f t="shared" si="35"/>
        <v>0</v>
      </c>
      <c r="H93" s="46">
        <f t="shared" si="35"/>
        <v>0</v>
      </c>
      <c r="I93" s="46">
        <f t="shared" si="35"/>
        <v>0</v>
      </c>
      <c r="J93" s="46">
        <f t="shared" si="35"/>
        <v>0</v>
      </c>
      <c r="K93" s="46">
        <f t="shared" si="35"/>
        <v>0</v>
      </c>
      <c r="L93" s="46">
        <f>SUM(D93:K93)</f>
        <v>215</v>
      </c>
      <c r="M93" s="46">
        <f>SUM(M84:M92)</f>
        <v>17</v>
      </c>
      <c r="N93" s="47"/>
      <c r="O93" s="46">
        <f t="shared" ref="O93:V93" si="36">SUM(O84:O92)</f>
        <v>20</v>
      </c>
      <c r="P93" s="46">
        <f t="shared" si="36"/>
        <v>60</v>
      </c>
      <c r="Q93" s="46">
        <f t="shared" si="36"/>
        <v>80</v>
      </c>
      <c r="R93" s="46">
        <f t="shared" si="36"/>
        <v>0</v>
      </c>
      <c r="S93" s="46">
        <f t="shared" si="36"/>
        <v>0</v>
      </c>
      <c r="T93" s="46">
        <f t="shared" si="36"/>
        <v>0</v>
      </c>
      <c r="U93" s="46">
        <f t="shared" si="36"/>
        <v>0</v>
      </c>
      <c r="V93" s="46">
        <f t="shared" si="36"/>
        <v>0</v>
      </c>
      <c r="W93" s="46">
        <f>SUM(O93:V93)</f>
        <v>160</v>
      </c>
      <c r="X93" s="46">
        <f>SUM(X84:X92)</f>
        <v>19</v>
      </c>
      <c r="Y93" s="47"/>
      <c r="Z93" s="47">
        <f>SUM(Z84:Z92)</f>
        <v>375</v>
      </c>
      <c r="AA93" s="77">
        <f t="shared" si="33"/>
        <v>36</v>
      </c>
    </row>
    <row r="94" spans="1:27" s="333" customFormat="1" ht="15.75" thickBot="1">
      <c r="A94" s="332"/>
      <c r="B94" s="332" t="s">
        <v>483</v>
      </c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</row>
    <row r="95" spans="1:27" ht="15" thickBot="1">
      <c r="A95" s="516" t="s">
        <v>0</v>
      </c>
      <c r="B95" s="516" t="s">
        <v>9</v>
      </c>
      <c r="C95" s="527" t="s">
        <v>8</v>
      </c>
      <c r="D95" s="517" t="s">
        <v>1</v>
      </c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08" t="s">
        <v>35</v>
      </c>
      <c r="AA95" s="505" t="s">
        <v>10</v>
      </c>
    </row>
    <row r="96" spans="1:27" ht="15" thickBot="1">
      <c r="A96" s="516"/>
      <c r="B96" s="516"/>
      <c r="C96" s="528"/>
      <c r="D96" s="515" t="s">
        <v>88</v>
      </c>
      <c r="E96" s="511"/>
      <c r="F96" s="511"/>
      <c r="G96" s="511"/>
      <c r="H96" s="511"/>
      <c r="I96" s="511"/>
      <c r="J96" s="511"/>
      <c r="K96" s="511"/>
      <c r="L96" s="511"/>
      <c r="M96" s="511"/>
      <c r="N96" s="231"/>
      <c r="O96" s="510" t="s">
        <v>89</v>
      </c>
      <c r="P96" s="511"/>
      <c r="Q96" s="511"/>
      <c r="R96" s="511"/>
      <c r="S96" s="511"/>
      <c r="T96" s="511"/>
      <c r="U96" s="511"/>
      <c r="V96" s="510"/>
      <c r="W96" s="511"/>
      <c r="X96" s="511"/>
      <c r="Y96" s="511"/>
      <c r="Z96" s="539"/>
      <c r="AA96" s="540"/>
    </row>
    <row r="97" spans="1:27" ht="99" customHeight="1" thickBot="1">
      <c r="A97" s="516"/>
      <c r="B97" s="516"/>
      <c r="C97" s="529"/>
      <c r="D97" s="140" t="s">
        <v>15</v>
      </c>
      <c r="E97" s="140" t="s">
        <v>16</v>
      </c>
      <c r="F97" s="140" t="s">
        <v>17</v>
      </c>
      <c r="G97" s="140" t="s">
        <v>18</v>
      </c>
      <c r="H97" s="140" t="s">
        <v>19</v>
      </c>
      <c r="I97" s="140" t="s">
        <v>20</v>
      </c>
      <c r="J97" s="140" t="s">
        <v>21</v>
      </c>
      <c r="K97" s="141" t="s">
        <v>33</v>
      </c>
      <c r="L97" s="140" t="s">
        <v>32</v>
      </c>
      <c r="M97" s="159" t="s">
        <v>2</v>
      </c>
      <c r="N97" s="229" t="s">
        <v>37</v>
      </c>
      <c r="O97" s="140" t="s">
        <v>15</v>
      </c>
      <c r="P97" s="140" t="s">
        <v>16</v>
      </c>
      <c r="Q97" s="140" t="s">
        <v>17</v>
      </c>
      <c r="R97" s="140" t="s">
        <v>18</v>
      </c>
      <c r="S97" s="140" t="s">
        <v>19</v>
      </c>
      <c r="T97" s="140" t="s">
        <v>20</v>
      </c>
      <c r="U97" s="140" t="s">
        <v>21</v>
      </c>
      <c r="V97" s="140" t="s">
        <v>38</v>
      </c>
      <c r="W97" s="140" t="s">
        <v>32</v>
      </c>
      <c r="X97" s="159" t="s">
        <v>2</v>
      </c>
      <c r="Y97" s="229" t="s">
        <v>37</v>
      </c>
      <c r="Z97" s="539"/>
      <c r="AA97" s="541"/>
    </row>
    <row r="98" spans="1:27" ht="30">
      <c r="A98" s="143">
        <v>1</v>
      </c>
      <c r="B98" s="334" t="s">
        <v>475</v>
      </c>
      <c r="C98" s="325" t="s">
        <v>485</v>
      </c>
      <c r="D98" s="66">
        <v>15</v>
      </c>
      <c r="E98" s="85"/>
      <c r="F98" s="31"/>
      <c r="G98" s="31"/>
      <c r="H98" s="31"/>
      <c r="I98" s="31"/>
      <c r="J98" s="31"/>
      <c r="K98" s="37"/>
      <c r="L98" s="44">
        <f t="shared" ref="L98:L107" si="37">SUM(D98:K98)</f>
        <v>15</v>
      </c>
      <c r="M98" s="59">
        <v>1</v>
      </c>
      <c r="N98" s="44" t="s">
        <v>4</v>
      </c>
      <c r="O98" s="30"/>
      <c r="P98" s="65"/>
      <c r="Q98" s="31"/>
      <c r="R98" s="29"/>
      <c r="S98" s="29"/>
      <c r="T98" s="29"/>
      <c r="U98" s="29"/>
      <c r="V98" s="40"/>
      <c r="W98" s="84">
        <f>SUM(O98:V98)</f>
        <v>0</v>
      </c>
      <c r="X98" s="59">
        <v>0</v>
      </c>
      <c r="Y98" s="33"/>
      <c r="Z98" s="58">
        <f t="shared" ref="Z98:Z107" si="38">SUM(D98:K98)+SUM(O98:V98)</f>
        <v>15</v>
      </c>
      <c r="AA98" s="52">
        <f t="shared" ref="AA98:AA108" si="39">SUM(M98+X98)</f>
        <v>1</v>
      </c>
    </row>
    <row r="99" spans="1:27" ht="15">
      <c r="A99" s="144">
        <v>2</v>
      </c>
      <c r="B99" s="335" t="s">
        <v>476</v>
      </c>
      <c r="C99" s="328" t="s">
        <v>486</v>
      </c>
      <c r="D99" s="66">
        <v>20</v>
      </c>
      <c r="E99" s="85"/>
      <c r="F99" s="31">
        <v>10</v>
      </c>
      <c r="G99" s="31"/>
      <c r="H99" s="31"/>
      <c r="I99" s="31"/>
      <c r="J99" s="31"/>
      <c r="K99" s="37"/>
      <c r="L99" s="44">
        <f t="shared" si="37"/>
        <v>30</v>
      </c>
      <c r="M99" s="59">
        <v>3</v>
      </c>
      <c r="N99" s="33" t="s">
        <v>3</v>
      </c>
      <c r="O99" s="30"/>
      <c r="P99" s="65"/>
      <c r="Q99" s="31"/>
      <c r="R99" s="42"/>
      <c r="S99" s="42"/>
      <c r="T99" s="42"/>
      <c r="U99" s="42"/>
      <c r="V99" s="43"/>
      <c r="W99" s="84">
        <f t="shared" ref="W99:W107" si="40">SUM(O99:V99)</f>
        <v>0</v>
      </c>
      <c r="X99" s="59">
        <v>0</v>
      </c>
      <c r="Y99" s="33"/>
      <c r="Z99" s="60">
        <f t="shared" si="38"/>
        <v>30</v>
      </c>
      <c r="AA99" s="61">
        <f t="shared" si="39"/>
        <v>3</v>
      </c>
    </row>
    <row r="100" spans="1:27" ht="15">
      <c r="A100" s="144">
        <v>3</v>
      </c>
      <c r="B100" s="335" t="s">
        <v>477</v>
      </c>
      <c r="C100" s="328" t="s">
        <v>487</v>
      </c>
      <c r="D100" s="66">
        <v>20</v>
      </c>
      <c r="E100" s="85"/>
      <c r="F100" s="31">
        <v>10</v>
      </c>
      <c r="G100" s="31"/>
      <c r="H100" s="31"/>
      <c r="I100" s="31"/>
      <c r="J100" s="31"/>
      <c r="K100" s="37"/>
      <c r="L100" s="44">
        <f t="shared" si="37"/>
        <v>30</v>
      </c>
      <c r="M100" s="59">
        <v>3</v>
      </c>
      <c r="N100" s="33" t="s">
        <v>3</v>
      </c>
      <c r="O100" s="41"/>
      <c r="P100" s="42"/>
      <c r="Q100" s="42"/>
      <c r="R100" s="41"/>
      <c r="S100" s="42"/>
      <c r="T100" s="42"/>
      <c r="U100" s="42"/>
      <c r="V100" s="43"/>
      <c r="W100" s="84">
        <f t="shared" si="40"/>
        <v>0</v>
      </c>
      <c r="X100" s="59">
        <v>0</v>
      </c>
      <c r="Y100" s="44"/>
      <c r="Z100" s="60">
        <f t="shared" si="38"/>
        <v>30</v>
      </c>
      <c r="AA100" s="61">
        <f t="shared" si="39"/>
        <v>3</v>
      </c>
    </row>
    <row r="101" spans="1:27" ht="30">
      <c r="A101" s="144">
        <v>4</v>
      </c>
      <c r="B101" s="335" t="s">
        <v>478</v>
      </c>
      <c r="C101" s="328" t="s">
        <v>158</v>
      </c>
      <c r="D101" s="66">
        <v>15</v>
      </c>
      <c r="E101" s="85"/>
      <c r="F101" s="31"/>
      <c r="G101" s="31"/>
      <c r="H101" s="31"/>
      <c r="I101" s="31"/>
      <c r="J101" s="31"/>
      <c r="K101" s="37"/>
      <c r="L101" s="44">
        <f t="shared" si="37"/>
        <v>15</v>
      </c>
      <c r="M101" s="59">
        <v>1</v>
      </c>
      <c r="N101" s="44" t="s">
        <v>4</v>
      </c>
      <c r="O101" s="41"/>
      <c r="P101" s="42"/>
      <c r="Q101" s="42"/>
      <c r="R101" s="41"/>
      <c r="S101" s="42"/>
      <c r="T101" s="42"/>
      <c r="U101" s="42"/>
      <c r="V101" s="43"/>
      <c r="W101" s="84">
        <f t="shared" si="40"/>
        <v>0</v>
      </c>
      <c r="X101" s="33">
        <v>0</v>
      </c>
      <c r="Y101" s="44"/>
      <c r="Z101" s="60">
        <f t="shared" si="38"/>
        <v>15</v>
      </c>
      <c r="AA101" s="61">
        <f t="shared" si="39"/>
        <v>1</v>
      </c>
    </row>
    <row r="102" spans="1:27" ht="15">
      <c r="A102" s="144">
        <v>5</v>
      </c>
      <c r="B102" s="336" t="s">
        <v>479</v>
      </c>
      <c r="C102" s="328" t="s">
        <v>486</v>
      </c>
      <c r="D102" s="66"/>
      <c r="E102" s="85"/>
      <c r="F102" s="31"/>
      <c r="G102" s="31"/>
      <c r="H102" s="31"/>
      <c r="I102" s="31"/>
      <c r="J102" s="31"/>
      <c r="K102" s="37"/>
      <c r="L102" s="44">
        <f t="shared" si="37"/>
        <v>0</v>
      </c>
      <c r="M102" s="59">
        <v>0</v>
      </c>
      <c r="N102" s="33"/>
      <c r="O102" s="41">
        <v>15</v>
      </c>
      <c r="P102" s="42"/>
      <c r="Q102" s="42">
        <v>15</v>
      </c>
      <c r="R102" s="41"/>
      <c r="S102" s="42"/>
      <c r="T102" s="42"/>
      <c r="U102" s="42"/>
      <c r="V102" s="43"/>
      <c r="W102" s="84">
        <f t="shared" si="40"/>
        <v>30</v>
      </c>
      <c r="X102" s="59">
        <v>2</v>
      </c>
      <c r="Y102" s="44" t="s">
        <v>4</v>
      </c>
      <c r="Z102" s="60">
        <f t="shared" si="38"/>
        <v>30</v>
      </c>
      <c r="AA102" s="61">
        <f t="shared" si="39"/>
        <v>2</v>
      </c>
    </row>
    <row r="103" spans="1:27" ht="15">
      <c r="A103" s="144">
        <v>6</v>
      </c>
      <c r="B103" s="335" t="s">
        <v>480</v>
      </c>
      <c r="C103" s="328" t="s">
        <v>77</v>
      </c>
      <c r="D103" s="66">
        <v>15</v>
      </c>
      <c r="E103" s="85"/>
      <c r="F103" s="31">
        <v>10</v>
      </c>
      <c r="G103" s="31"/>
      <c r="H103" s="31"/>
      <c r="I103" s="31"/>
      <c r="J103" s="31"/>
      <c r="K103" s="37"/>
      <c r="L103" s="44">
        <f t="shared" si="37"/>
        <v>25</v>
      </c>
      <c r="M103" s="59">
        <v>1</v>
      </c>
      <c r="N103" s="44" t="s">
        <v>4</v>
      </c>
      <c r="O103" s="42"/>
      <c r="P103" s="42"/>
      <c r="Q103" s="42"/>
      <c r="R103" s="41"/>
      <c r="S103" s="42"/>
      <c r="T103" s="42"/>
      <c r="U103" s="42"/>
      <c r="V103" s="43"/>
      <c r="W103" s="84">
        <f t="shared" si="40"/>
        <v>0</v>
      </c>
      <c r="X103" s="33">
        <v>0</v>
      </c>
      <c r="Y103" s="44"/>
      <c r="Z103" s="60">
        <f t="shared" si="38"/>
        <v>25</v>
      </c>
      <c r="AA103" s="61">
        <f t="shared" si="39"/>
        <v>1</v>
      </c>
    </row>
    <row r="104" spans="1:27" ht="15">
      <c r="A104" s="144">
        <v>7</v>
      </c>
      <c r="B104" s="335" t="s">
        <v>481</v>
      </c>
      <c r="C104" s="328" t="s">
        <v>77</v>
      </c>
      <c r="D104" s="74"/>
      <c r="E104" s="31"/>
      <c r="F104" s="31"/>
      <c r="G104" s="31"/>
      <c r="H104" s="31"/>
      <c r="I104" s="31"/>
      <c r="J104" s="31"/>
      <c r="K104" s="37"/>
      <c r="L104" s="44">
        <f t="shared" si="37"/>
        <v>0</v>
      </c>
      <c r="M104" s="59">
        <v>0</v>
      </c>
      <c r="N104" s="44"/>
      <c r="O104" s="41">
        <v>20</v>
      </c>
      <c r="P104" s="42"/>
      <c r="Q104" s="42">
        <v>10</v>
      </c>
      <c r="R104" s="41"/>
      <c r="S104" s="42"/>
      <c r="T104" s="42"/>
      <c r="U104" s="42"/>
      <c r="V104" s="43"/>
      <c r="W104" s="84">
        <f t="shared" si="40"/>
        <v>30</v>
      </c>
      <c r="X104" s="59">
        <v>2</v>
      </c>
      <c r="Y104" s="33" t="s">
        <v>3</v>
      </c>
      <c r="Z104" s="60">
        <f t="shared" si="38"/>
        <v>30</v>
      </c>
      <c r="AA104" s="61">
        <f t="shared" si="39"/>
        <v>2</v>
      </c>
    </row>
    <row r="105" spans="1:27" ht="30">
      <c r="A105" s="144">
        <v>8</v>
      </c>
      <c r="B105" s="337" t="s">
        <v>482</v>
      </c>
      <c r="C105" s="338" t="s">
        <v>108</v>
      </c>
      <c r="D105" s="74"/>
      <c r="E105" s="31"/>
      <c r="F105" s="31"/>
      <c r="G105" s="31"/>
      <c r="H105" s="31"/>
      <c r="I105" s="31"/>
      <c r="J105" s="31"/>
      <c r="K105" s="37"/>
      <c r="L105" s="44">
        <f t="shared" si="37"/>
        <v>0</v>
      </c>
      <c r="M105" s="59">
        <v>0</v>
      </c>
      <c r="N105" s="44"/>
      <c r="O105" s="41">
        <v>20</v>
      </c>
      <c r="P105" s="41"/>
      <c r="Q105" s="42"/>
      <c r="R105" s="41"/>
      <c r="S105" s="42"/>
      <c r="T105" s="42"/>
      <c r="U105" s="42"/>
      <c r="V105" s="43"/>
      <c r="W105" s="84">
        <f t="shared" si="40"/>
        <v>20</v>
      </c>
      <c r="X105" s="59">
        <v>1</v>
      </c>
      <c r="Y105" s="44" t="s">
        <v>4</v>
      </c>
      <c r="Z105" s="60">
        <f t="shared" si="38"/>
        <v>20</v>
      </c>
      <c r="AA105" s="61">
        <f t="shared" si="39"/>
        <v>1</v>
      </c>
    </row>
    <row r="106" spans="1:27" ht="15">
      <c r="A106" s="144">
        <v>9</v>
      </c>
      <c r="B106" s="337" t="s">
        <v>283</v>
      </c>
      <c r="C106" s="328" t="s">
        <v>253</v>
      </c>
      <c r="D106" s="74"/>
      <c r="E106" s="31"/>
      <c r="F106" s="31">
        <v>60</v>
      </c>
      <c r="G106" s="31"/>
      <c r="H106" s="31"/>
      <c r="I106" s="31"/>
      <c r="J106" s="31"/>
      <c r="K106" s="37"/>
      <c r="L106" s="44">
        <f t="shared" si="37"/>
        <v>60</v>
      </c>
      <c r="M106" s="59">
        <v>2</v>
      </c>
      <c r="N106" s="44" t="s">
        <v>4</v>
      </c>
      <c r="O106" s="41"/>
      <c r="P106" s="41"/>
      <c r="Q106" s="42">
        <v>60</v>
      </c>
      <c r="R106" s="41"/>
      <c r="S106" s="42"/>
      <c r="T106" s="42"/>
      <c r="U106" s="42"/>
      <c r="V106" s="43"/>
      <c r="W106" s="84">
        <f t="shared" si="40"/>
        <v>60</v>
      </c>
      <c r="X106" s="59">
        <v>2</v>
      </c>
      <c r="Y106" s="44" t="s">
        <v>4</v>
      </c>
      <c r="Z106" s="60">
        <f t="shared" si="38"/>
        <v>120</v>
      </c>
      <c r="AA106" s="61">
        <f t="shared" si="39"/>
        <v>4</v>
      </c>
    </row>
    <row r="107" spans="1:27" ht="15.75" thickBot="1">
      <c r="A107" s="144">
        <v>10</v>
      </c>
      <c r="B107" s="339" t="s">
        <v>208</v>
      </c>
      <c r="C107" s="340"/>
      <c r="D107" s="74"/>
      <c r="E107" s="31">
        <v>30</v>
      </c>
      <c r="F107" s="31"/>
      <c r="G107" s="31"/>
      <c r="H107" s="31"/>
      <c r="I107" s="31"/>
      <c r="J107" s="31"/>
      <c r="K107" s="37"/>
      <c r="L107" s="44">
        <f t="shared" si="37"/>
        <v>30</v>
      </c>
      <c r="M107" s="59">
        <v>6</v>
      </c>
      <c r="N107" s="44" t="s">
        <v>4</v>
      </c>
      <c r="O107" s="41"/>
      <c r="P107" s="41">
        <v>30</v>
      </c>
      <c r="Q107" s="42"/>
      <c r="R107" s="41"/>
      <c r="S107" s="42"/>
      <c r="T107" s="42"/>
      <c r="U107" s="42"/>
      <c r="V107" s="43"/>
      <c r="W107" s="84">
        <f t="shared" si="40"/>
        <v>30</v>
      </c>
      <c r="X107" s="59">
        <v>12</v>
      </c>
      <c r="Y107" s="44" t="s">
        <v>4</v>
      </c>
      <c r="Z107" s="60">
        <f t="shared" si="38"/>
        <v>60</v>
      </c>
      <c r="AA107" s="61">
        <f t="shared" si="39"/>
        <v>18</v>
      </c>
    </row>
    <row r="108" spans="1:27" ht="15.75" thickBot="1">
      <c r="A108" s="146"/>
      <c r="B108" s="280" t="s">
        <v>5</v>
      </c>
      <c r="C108" s="281"/>
      <c r="D108" s="46">
        <f t="shared" ref="D108:K108" si="41">SUM(D97:D107)</f>
        <v>85</v>
      </c>
      <c r="E108" s="46">
        <f t="shared" si="41"/>
        <v>30</v>
      </c>
      <c r="F108" s="46">
        <f t="shared" si="41"/>
        <v>90</v>
      </c>
      <c r="G108" s="46">
        <f t="shared" si="41"/>
        <v>0</v>
      </c>
      <c r="H108" s="46">
        <f t="shared" si="41"/>
        <v>0</v>
      </c>
      <c r="I108" s="46">
        <f t="shared" si="41"/>
        <v>0</v>
      </c>
      <c r="J108" s="46">
        <f t="shared" si="41"/>
        <v>0</v>
      </c>
      <c r="K108" s="46">
        <f t="shared" si="41"/>
        <v>0</v>
      </c>
      <c r="L108" s="46">
        <f>SUM(D108:K108)</f>
        <v>205</v>
      </c>
      <c r="M108" s="46">
        <f>SUM(M97:M107)</f>
        <v>17</v>
      </c>
      <c r="N108" s="47"/>
      <c r="O108" s="46">
        <f t="shared" ref="O108:V108" si="42">SUM(O97:O107)</f>
        <v>55</v>
      </c>
      <c r="P108" s="46">
        <f t="shared" si="42"/>
        <v>30</v>
      </c>
      <c r="Q108" s="46">
        <f t="shared" si="42"/>
        <v>85</v>
      </c>
      <c r="R108" s="46">
        <f t="shared" si="42"/>
        <v>0</v>
      </c>
      <c r="S108" s="46">
        <f t="shared" si="42"/>
        <v>0</v>
      </c>
      <c r="T108" s="46">
        <f t="shared" si="42"/>
        <v>0</v>
      </c>
      <c r="U108" s="46">
        <f t="shared" si="42"/>
        <v>0</v>
      </c>
      <c r="V108" s="46">
        <f t="shared" si="42"/>
        <v>0</v>
      </c>
      <c r="W108" s="46">
        <f>SUM(O108:V108)</f>
        <v>170</v>
      </c>
      <c r="X108" s="46">
        <f>SUM(X97:X107)</f>
        <v>19</v>
      </c>
      <c r="Y108" s="47"/>
      <c r="Z108" s="47">
        <f>SUM(Z97:Z107)</f>
        <v>375</v>
      </c>
      <c r="AA108" s="77">
        <f t="shared" si="39"/>
        <v>36</v>
      </c>
    </row>
    <row r="109" spans="1:27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</row>
    <row r="111" spans="1:27" ht="15">
      <c r="N111" s="1" t="s">
        <v>41</v>
      </c>
    </row>
  </sheetData>
  <mergeCells count="69">
    <mergeCell ref="AA95:AA97"/>
    <mergeCell ref="D96:M96"/>
    <mergeCell ref="O96:Y96"/>
    <mergeCell ref="Z95:Z97"/>
    <mergeCell ref="A95:A97"/>
    <mergeCell ref="B95:B97"/>
    <mergeCell ref="C95:C97"/>
    <mergeCell ref="D95:Y95"/>
    <mergeCell ref="Z82:Z84"/>
    <mergeCell ref="Z67:Z69"/>
    <mergeCell ref="AA67:AA69"/>
    <mergeCell ref="D68:M68"/>
    <mergeCell ref="A82:A84"/>
    <mergeCell ref="B82:B84"/>
    <mergeCell ref="C82:C84"/>
    <mergeCell ref="D82:Y82"/>
    <mergeCell ref="AA82:AA84"/>
    <mergeCell ref="D83:M83"/>
    <mergeCell ref="O83:Y83"/>
    <mergeCell ref="A67:A69"/>
    <mergeCell ref="B67:B69"/>
    <mergeCell ref="C67:C69"/>
    <mergeCell ref="D67:Y67"/>
    <mergeCell ref="O68:Y68"/>
    <mergeCell ref="A54:A56"/>
    <mergeCell ref="B54:B56"/>
    <mergeCell ref="C54:C56"/>
    <mergeCell ref="D54:Y54"/>
    <mergeCell ref="D55:M55"/>
    <mergeCell ref="AA28:AA30"/>
    <mergeCell ref="D29:M29"/>
    <mergeCell ref="O29:Y29"/>
    <mergeCell ref="O55:Y55"/>
    <mergeCell ref="Z54:Z56"/>
    <mergeCell ref="Z42:Z44"/>
    <mergeCell ref="AA42:AA44"/>
    <mergeCell ref="D43:M43"/>
    <mergeCell ref="O43:Y43"/>
    <mergeCell ref="AA54:AA56"/>
    <mergeCell ref="A42:A44"/>
    <mergeCell ref="B42:B44"/>
    <mergeCell ref="C42:C44"/>
    <mergeCell ref="D42:Y42"/>
    <mergeCell ref="Z28:Z30"/>
    <mergeCell ref="D25:K25"/>
    <mergeCell ref="O25:V25"/>
    <mergeCell ref="D24:V24"/>
    <mergeCell ref="A28:A30"/>
    <mergeCell ref="B28:B30"/>
    <mergeCell ref="C28:C30"/>
    <mergeCell ref="D28:Y28"/>
    <mergeCell ref="Z10:Z12"/>
    <mergeCell ref="AA10:AA12"/>
    <mergeCell ref="D11:M11"/>
    <mergeCell ref="O11:Y11"/>
    <mergeCell ref="D23:K23"/>
    <mergeCell ref="O23:V2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62992125984251968" right="3.937007874015748E-2" top="0.55118110236220474" bottom="0.39370078740157483" header="0.31496062992125984" footer="0.31496062992125984"/>
  <pageSetup paperSize="9" scale="70" orientation="landscape" r:id="rId1"/>
  <rowBreaks count="3" manualBreakCount="3">
    <brk id="26" max="26" man="1"/>
    <brk id="52" max="26" man="1"/>
    <brk id="80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58"/>
  <sheetViews>
    <sheetView view="pageBreakPreview" zoomScaleNormal="100" zoomScaleSheetLayoutView="100" workbookViewId="0">
      <selection activeCell="C42" sqref="C42"/>
    </sheetView>
  </sheetViews>
  <sheetFormatPr defaultRowHeight="12.75"/>
  <cols>
    <col min="1" max="1" width="3.5703125" customWidth="1"/>
    <col min="2" max="2" width="40.85546875" customWidth="1"/>
    <col min="3" max="3" width="37.5703125" customWidth="1"/>
    <col min="4" max="4" width="4.85546875" customWidth="1"/>
    <col min="5" max="5" width="4.28515625" customWidth="1"/>
    <col min="6" max="6" width="5.42578125" customWidth="1"/>
    <col min="7" max="7" width="4.85546875" customWidth="1"/>
    <col min="8" max="8" width="3.42578125" customWidth="1"/>
    <col min="9" max="9" width="3.85546875" customWidth="1"/>
    <col min="10" max="10" width="4.5703125" customWidth="1"/>
    <col min="11" max="11" width="4" customWidth="1"/>
    <col min="12" max="12" width="4.28515625" customWidth="1"/>
    <col min="13" max="13" width="3.42578125" customWidth="1"/>
    <col min="15" max="15" width="4.5703125" customWidth="1"/>
    <col min="16" max="16" width="4.140625" customWidth="1"/>
    <col min="17" max="19" width="3.5703125" customWidth="1"/>
    <col min="20" max="20" width="4.28515625" customWidth="1"/>
    <col min="21" max="21" width="3.85546875" customWidth="1"/>
    <col min="22" max="22" width="3.5703125" customWidth="1"/>
    <col min="23" max="23" width="5.7109375" customWidth="1"/>
    <col min="24" max="24" width="3.28515625" customWidth="1"/>
    <col min="26" max="26" width="5.85546875" customWidth="1"/>
    <col min="27" max="27" width="5.28515625" customWidth="1"/>
  </cols>
  <sheetData>
    <row r="1" spans="1:27" ht="16.5" customHeight="1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</row>
    <row r="2" spans="1:27" ht="14.25" customHeight="1">
      <c r="A2" s="5"/>
      <c r="B2" s="306" t="s">
        <v>12</v>
      </c>
      <c r="C2" s="307" t="s">
        <v>107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</row>
    <row r="3" spans="1:27" ht="15" customHeight="1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</row>
    <row r="4" spans="1:27" ht="15" customHeight="1">
      <c r="A4" s="5"/>
      <c r="B4" s="306" t="s">
        <v>39</v>
      </c>
      <c r="C4" s="307" t="s">
        <v>206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</row>
    <row r="5" spans="1:27" ht="18.75" customHeight="1">
      <c r="A5" s="5"/>
      <c r="B5" s="306" t="s">
        <v>40</v>
      </c>
      <c r="C5" s="308" t="s">
        <v>207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</row>
    <row r="6" spans="1:27" ht="15" customHeight="1">
      <c r="A6" s="5"/>
      <c r="B6" s="306" t="s">
        <v>31</v>
      </c>
      <c r="C6" s="308" t="s">
        <v>454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</row>
    <row r="7" spans="1:27" ht="14.25" customHeight="1">
      <c r="A7" s="5"/>
      <c r="B7" s="306" t="s">
        <v>13</v>
      </c>
      <c r="C7" s="307" t="s">
        <v>47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</row>
    <row r="8" spans="1:27" ht="16.5" customHeight="1" thickBot="1">
      <c r="A8" s="5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</row>
    <row r="9" spans="1:27" ht="19.5" thickBot="1">
      <c r="A9" s="5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3"/>
    </row>
    <row r="10" spans="1:27" ht="15" thickBot="1">
      <c r="A10" s="557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57"/>
      <c r="B11" s="516"/>
      <c r="C11" s="528"/>
      <c r="D11" s="515" t="s">
        <v>53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54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79.5" thickBot="1">
      <c r="A12" s="557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0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0" t="s">
        <v>18</v>
      </c>
      <c r="S12" s="140" t="s">
        <v>19</v>
      </c>
      <c r="T12" s="140" t="s">
        <v>20</v>
      </c>
      <c r="U12" s="140" t="s">
        <v>21</v>
      </c>
      <c r="V12" s="140" t="s">
        <v>38</v>
      </c>
      <c r="W12" s="140" t="s">
        <v>32</v>
      </c>
      <c r="X12" s="159" t="s">
        <v>2</v>
      </c>
      <c r="Y12" s="229" t="s">
        <v>37</v>
      </c>
      <c r="Z12" s="539"/>
      <c r="AA12" s="541"/>
    </row>
    <row r="13" spans="1:27" ht="15.75" customHeight="1">
      <c r="A13" s="51">
        <v>1</v>
      </c>
      <c r="B13" s="314" t="s">
        <v>210</v>
      </c>
      <c r="C13" s="271" t="s">
        <v>166</v>
      </c>
      <c r="D13" s="30">
        <v>20</v>
      </c>
      <c r="E13" s="65"/>
      <c r="F13" s="31"/>
      <c r="G13" s="31"/>
      <c r="H13" s="31"/>
      <c r="I13" s="31"/>
      <c r="J13" s="31"/>
      <c r="K13" s="37"/>
      <c r="L13" s="44">
        <f t="shared" ref="L13:L31" si="0">SUM(D13:K13)</f>
        <v>20</v>
      </c>
      <c r="M13" s="59">
        <v>2</v>
      </c>
      <c r="N13" s="44" t="s">
        <v>4</v>
      </c>
      <c r="O13" s="30">
        <v>20</v>
      </c>
      <c r="P13" s="65"/>
      <c r="Q13" s="31"/>
      <c r="R13" s="29"/>
      <c r="S13" s="29"/>
      <c r="T13" s="29"/>
      <c r="U13" s="29"/>
      <c r="V13" s="40"/>
      <c r="W13" s="84">
        <f>SUM(O13:V13)</f>
        <v>20</v>
      </c>
      <c r="X13" s="59">
        <v>3</v>
      </c>
      <c r="Y13" s="33" t="s">
        <v>3</v>
      </c>
      <c r="Z13" s="58">
        <f t="shared" ref="Z13:Z31" si="1">SUM(D13:K13)+SUM(O13:V13)</f>
        <v>40</v>
      </c>
      <c r="AA13" s="134">
        <f t="shared" ref="AA13:AA32" si="2">SUM(M13+X13)</f>
        <v>5</v>
      </c>
    </row>
    <row r="14" spans="1:27" ht="18" customHeight="1">
      <c r="A14" s="16">
        <v>2</v>
      </c>
      <c r="B14" s="248" t="s">
        <v>211</v>
      </c>
      <c r="C14" s="273" t="s">
        <v>77</v>
      </c>
      <c r="D14" s="30">
        <v>30</v>
      </c>
      <c r="E14" s="65"/>
      <c r="F14" s="31"/>
      <c r="G14" s="31"/>
      <c r="H14" s="31"/>
      <c r="I14" s="31"/>
      <c r="J14" s="31"/>
      <c r="K14" s="37"/>
      <c r="L14" s="44">
        <f t="shared" si="0"/>
        <v>30</v>
      </c>
      <c r="M14" s="59">
        <v>2</v>
      </c>
      <c r="N14" s="44" t="s">
        <v>4</v>
      </c>
      <c r="O14" s="41">
        <v>15</v>
      </c>
      <c r="P14" s="42"/>
      <c r="Q14" s="42"/>
      <c r="R14" s="42"/>
      <c r="S14" s="42"/>
      <c r="T14" s="42"/>
      <c r="U14" s="42"/>
      <c r="V14" s="43"/>
      <c r="W14" s="44">
        <f t="shared" ref="W14:W31" si="3">SUM(O14:V14)</f>
        <v>15</v>
      </c>
      <c r="X14" s="33">
        <v>3</v>
      </c>
      <c r="Y14" s="33" t="s">
        <v>3</v>
      </c>
      <c r="Z14" s="60">
        <f t="shared" si="1"/>
        <v>45</v>
      </c>
      <c r="AA14" s="135">
        <f t="shared" si="2"/>
        <v>5</v>
      </c>
    </row>
    <row r="15" spans="1:27" ht="18.75" customHeight="1">
      <c r="A15" s="16">
        <v>3</v>
      </c>
      <c r="B15" s="248" t="s">
        <v>212</v>
      </c>
      <c r="C15" s="245" t="s">
        <v>464</v>
      </c>
      <c r="D15" s="30"/>
      <c r="E15" s="85"/>
      <c r="F15" s="31">
        <v>15</v>
      </c>
      <c r="G15" s="31"/>
      <c r="H15" s="31"/>
      <c r="I15" s="31"/>
      <c r="J15" s="31"/>
      <c r="K15" s="37"/>
      <c r="L15" s="44">
        <f>SUM(D15:K15)</f>
        <v>15</v>
      </c>
      <c r="M15" s="59">
        <v>3</v>
      </c>
      <c r="N15" s="44" t="s">
        <v>4</v>
      </c>
      <c r="O15" s="41"/>
      <c r="P15" s="42"/>
      <c r="Q15" s="42"/>
      <c r="R15" s="41"/>
      <c r="S15" s="42"/>
      <c r="T15" s="42"/>
      <c r="U15" s="42"/>
      <c r="V15" s="43"/>
      <c r="W15" s="44">
        <f t="shared" si="3"/>
        <v>0</v>
      </c>
      <c r="X15" s="33">
        <v>0</v>
      </c>
      <c r="Y15" s="44"/>
      <c r="Z15" s="60">
        <f t="shared" si="1"/>
        <v>15</v>
      </c>
      <c r="AA15" s="135">
        <f t="shared" si="2"/>
        <v>3</v>
      </c>
    </row>
    <row r="16" spans="1:27" ht="15.75" customHeight="1">
      <c r="A16" s="16">
        <v>4</v>
      </c>
      <c r="B16" s="248" t="s">
        <v>213</v>
      </c>
      <c r="C16" s="273" t="s">
        <v>104</v>
      </c>
      <c r="D16" s="30">
        <v>15</v>
      </c>
      <c r="E16" s="65"/>
      <c r="F16" s="31"/>
      <c r="G16" s="31"/>
      <c r="H16" s="31"/>
      <c r="I16" s="31"/>
      <c r="J16" s="31"/>
      <c r="K16" s="37"/>
      <c r="L16" s="44">
        <f t="shared" si="0"/>
        <v>15</v>
      </c>
      <c r="M16" s="59">
        <v>2</v>
      </c>
      <c r="N16" s="44" t="s">
        <v>4</v>
      </c>
      <c r="O16" s="41">
        <v>15</v>
      </c>
      <c r="P16" s="41"/>
      <c r="Q16" s="41"/>
      <c r="R16" s="41"/>
      <c r="S16" s="42"/>
      <c r="T16" s="42"/>
      <c r="U16" s="42"/>
      <c r="V16" s="43"/>
      <c r="W16" s="44">
        <f t="shared" si="3"/>
        <v>15</v>
      </c>
      <c r="X16" s="33">
        <v>3</v>
      </c>
      <c r="Y16" s="33" t="s">
        <v>3</v>
      </c>
      <c r="Z16" s="60">
        <f t="shared" si="1"/>
        <v>30</v>
      </c>
      <c r="AA16" s="135">
        <f t="shared" si="2"/>
        <v>5</v>
      </c>
    </row>
    <row r="17" spans="1:27" ht="30" customHeight="1">
      <c r="A17" s="16">
        <v>5</v>
      </c>
      <c r="B17" s="248" t="s">
        <v>214</v>
      </c>
      <c r="C17" s="273" t="s">
        <v>134</v>
      </c>
      <c r="D17" s="30">
        <v>15</v>
      </c>
      <c r="E17" s="65"/>
      <c r="F17" s="31"/>
      <c r="G17" s="31"/>
      <c r="H17" s="31"/>
      <c r="I17" s="31"/>
      <c r="J17" s="31"/>
      <c r="K17" s="37"/>
      <c r="L17" s="44">
        <f t="shared" si="0"/>
        <v>15</v>
      </c>
      <c r="M17" s="59">
        <v>2</v>
      </c>
      <c r="N17" s="44" t="s">
        <v>4</v>
      </c>
      <c r="O17" s="41">
        <v>15</v>
      </c>
      <c r="P17" s="41"/>
      <c r="Q17" s="41"/>
      <c r="R17" s="41"/>
      <c r="S17" s="42"/>
      <c r="T17" s="42"/>
      <c r="U17" s="42"/>
      <c r="V17" s="43"/>
      <c r="W17" s="44">
        <f t="shared" si="3"/>
        <v>15</v>
      </c>
      <c r="X17" s="33">
        <v>3</v>
      </c>
      <c r="Y17" s="33" t="s">
        <v>3</v>
      </c>
      <c r="Z17" s="60">
        <f t="shared" si="1"/>
        <v>30</v>
      </c>
      <c r="AA17" s="135">
        <f t="shared" si="2"/>
        <v>5</v>
      </c>
    </row>
    <row r="18" spans="1:27" ht="29.25" customHeight="1">
      <c r="A18" s="16">
        <v>6</v>
      </c>
      <c r="B18" s="248" t="s">
        <v>215</v>
      </c>
      <c r="C18" s="273" t="s">
        <v>98</v>
      </c>
      <c r="D18" s="30">
        <v>30</v>
      </c>
      <c r="E18" s="65"/>
      <c r="F18" s="31"/>
      <c r="G18" s="31"/>
      <c r="H18" s="31"/>
      <c r="I18" s="31"/>
      <c r="J18" s="31"/>
      <c r="K18" s="37"/>
      <c r="L18" s="44">
        <f t="shared" si="0"/>
        <v>30</v>
      </c>
      <c r="M18" s="59">
        <v>3</v>
      </c>
      <c r="N18" s="44" t="s">
        <v>4</v>
      </c>
      <c r="O18" s="41"/>
      <c r="P18" s="41"/>
      <c r="Q18" s="41"/>
      <c r="R18" s="41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30</v>
      </c>
      <c r="AA18" s="135">
        <f t="shared" si="2"/>
        <v>3</v>
      </c>
    </row>
    <row r="19" spans="1:27" ht="25.5" customHeight="1">
      <c r="A19" s="16">
        <v>7</v>
      </c>
      <c r="B19" s="248" t="s">
        <v>216</v>
      </c>
      <c r="C19" s="273" t="s">
        <v>98</v>
      </c>
      <c r="D19" s="30">
        <v>30</v>
      </c>
      <c r="E19" s="65"/>
      <c r="F19" s="31"/>
      <c r="G19" s="31"/>
      <c r="H19" s="31"/>
      <c r="I19" s="31"/>
      <c r="J19" s="31"/>
      <c r="K19" s="37"/>
      <c r="L19" s="44">
        <f t="shared" si="0"/>
        <v>30</v>
      </c>
      <c r="M19" s="59">
        <v>5</v>
      </c>
      <c r="N19" s="33" t="s">
        <v>3</v>
      </c>
      <c r="O19" s="41"/>
      <c r="P19" s="41"/>
      <c r="Q19" s="41"/>
      <c r="R19" s="41"/>
      <c r="S19" s="41"/>
      <c r="T19" s="42"/>
      <c r="U19" s="42"/>
      <c r="V19" s="43"/>
      <c r="W19" s="44">
        <f t="shared" si="3"/>
        <v>0</v>
      </c>
      <c r="X19" s="33">
        <v>0</v>
      </c>
      <c r="Y19" s="44"/>
      <c r="Z19" s="60">
        <f t="shared" si="1"/>
        <v>30</v>
      </c>
      <c r="AA19" s="135">
        <f t="shared" si="2"/>
        <v>5</v>
      </c>
    </row>
    <row r="20" spans="1:27" ht="18" customHeight="1">
      <c r="A20" s="16">
        <v>8</v>
      </c>
      <c r="B20" s="248" t="s">
        <v>217</v>
      </c>
      <c r="C20" s="273" t="s">
        <v>75</v>
      </c>
      <c r="D20" s="30">
        <v>15</v>
      </c>
      <c r="E20" s="65"/>
      <c r="F20" s="31">
        <v>5</v>
      </c>
      <c r="G20" s="31"/>
      <c r="H20" s="31"/>
      <c r="I20" s="31"/>
      <c r="J20" s="31"/>
      <c r="K20" s="37"/>
      <c r="L20" s="44">
        <f t="shared" si="0"/>
        <v>20</v>
      </c>
      <c r="M20" s="59">
        <v>3</v>
      </c>
      <c r="N20" s="44" t="s">
        <v>4</v>
      </c>
      <c r="O20" s="41"/>
      <c r="P20" s="41"/>
      <c r="Q20" s="41"/>
      <c r="R20" s="41"/>
      <c r="S20" s="42"/>
      <c r="T20" s="42"/>
      <c r="U20" s="42"/>
      <c r="V20" s="43"/>
      <c r="W20" s="44">
        <f t="shared" si="3"/>
        <v>0</v>
      </c>
      <c r="X20" s="33">
        <v>0</v>
      </c>
      <c r="Y20" s="160"/>
      <c r="Z20" s="60">
        <f t="shared" si="1"/>
        <v>20</v>
      </c>
      <c r="AA20" s="135">
        <f t="shared" si="2"/>
        <v>3</v>
      </c>
    </row>
    <row r="21" spans="1:27" ht="13.5" customHeight="1">
      <c r="A21" s="16">
        <v>9</v>
      </c>
      <c r="B21" s="248" t="s">
        <v>219</v>
      </c>
      <c r="C21" s="273" t="s">
        <v>218</v>
      </c>
      <c r="D21" s="30">
        <v>15</v>
      </c>
      <c r="E21" s="65"/>
      <c r="F21" s="31">
        <v>15</v>
      </c>
      <c r="G21" s="31"/>
      <c r="H21" s="31"/>
      <c r="I21" s="31"/>
      <c r="J21" s="31"/>
      <c r="K21" s="37"/>
      <c r="L21" s="44">
        <f t="shared" si="0"/>
        <v>30</v>
      </c>
      <c r="M21" s="59">
        <v>3</v>
      </c>
      <c r="N21" s="44" t="s">
        <v>4</v>
      </c>
      <c r="O21" s="41"/>
      <c r="P21" s="41"/>
      <c r="Q21" s="41"/>
      <c r="R21" s="41"/>
      <c r="S21" s="42"/>
      <c r="T21" s="42"/>
      <c r="U21" s="42"/>
      <c r="V21" s="43"/>
      <c r="W21" s="44">
        <f t="shared" si="3"/>
        <v>0</v>
      </c>
      <c r="X21" s="33">
        <v>0</v>
      </c>
      <c r="Y21" s="44"/>
      <c r="Z21" s="60">
        <f t="shared" si="1"/>
        <v>30</v>
      </c>
      <c r="AA21" s="135">
        <f t="shared" si="2"/>
        <v>3</v>
      </c>
    </row>
    <row r="22" spans="1:27" ht="12.75" customHeight="1">
      <c r="A22" s="16">
        <v>10</v>
      </c>
      <c r="B22" s="248" t="s">
        <v>220</v>
      </c>
      <c r="C22" s="273" t="s">
        <v>76</v>
      </c>
      <c r="D22" s="30"/>
      <c r="E22" s="65"/>
      <c r="F22" s="31"/>
      <c r="G22" s="31"/>
      <c r="H22" s="31"/>
      <c r="I22" s="31"/>
      <c r="J22" s="31"/>
      <c r="K22" s="37"/>
      <c r="L22" s="44">
        <f t="shared" si="0"/>
        <v>0</v>
      </c>
      <c r="M22" s="59">
        <v>0</v>
      </c>
      <c r="N22" s="44"/>
      <c r="O22" s="41">
        <v>30</v>
      </c>
      <c r="P22" s="41"/>
      <c r="Q22" s="41"/>
      <c r="R22" s="41"/>
      <c r="S22" s="42"/>
      <c r="T22" s="42"/>
      <c r="U22" s="42"/>
      <c r="V22" s="43"/>
      <c r="W22" s="44">
        <f t="shared" si="3"/>
        <v>30</v>
      </c>
      <c r="X22" s="33">
        <v>2</v>
      </c>
      <c r="Y22" s="44" t="s">
        <v>4</v>
      </c>
      <c r="Z22" s="60">
        <f t="shared" si="1"/>
        <v>30</v>
      </c>
      <c r="AA22" s="135">
        <f t="shared" si="2"/>
        <v>2</v>
      </c>
    </row>
    <row r="23" spans="1:27" ht="13.5" customHeight="1">
      <c r="A23" s="16">
        <v>11</v>
      </c>
      <c r="B23" s="248" t="s">
        <v>221</v>
      </c>
      <c r="C23" s="273" t="s">
        <v>134</v>
      </c>
      <c r="D23" s="30"/>
      <c r="E23" s="65"/>
      <c r="F23" s="31"/>
      <c r="G23" s="31"/>
      <c r="H23" s="31"/>
      <c r="I23" s="31"/>
      <c r="J23" s="31"/>
      <c r="K23" s="37"/>
      <c r="L23" s="44">
        <f t="shared" si="0"/>
        <v>0</v>
      </c>
      <c r="M23" s="59">
        <v>0</v>
      </c>
      <c r="N23" s="44"/>
      <c r="O23" s="41">
        <v>10</v>
      </c>
      <c r="P23" s="41"/>
      <c r="Q23" s="41">
        <v>5</v>
      </c>
      <c r="R23" s="41"/>
      <c r="S23" s="42"/>
      <c r="T23" s="42"/>
      <c r="U23" s="42"/>
      <c r="V23" s="43"/>
      <c r="W23" s="44">
        <f t="shared" si="3"/>
        <v>15</v>
      </c>
      <c r="X23" s="33">
        <v>2</v>
      </c>
      <c r="Y23" s="44" t="s">
        <v>4</v>
      </c>
      <c r="Z23" s="60">
        <f t="shared" si="1"/>
        <v>15</v>
      </c>
      <c r="AA23" s="135">
        <f t="shared" si="2"/>
        <v>2</v>
      </c>
    </row>
    <row r="24" spans="1:27" ht="12.75" customHeight="1">
      <c r="A24" s="16">
        <v>12</v>
      </c>
      <c r="B24" s="248" t="s">
        <v>223</v>
      </c>
      <c r="C24" s="273" t="s">
        <v>222</v>
      </c>
      <c r="D24" s="30"/>
      <c r="E24" s="65"/>
      <c r="F24" s="31"/>
      <c r="G24" s="31"/>
      <c r="H24" s="31"/>
      <c r="I24" s="31"/>
      <c r="J24" s="31"/>
      <c r="K24" s="37"/>
      <c r="L24" s="44">
        <f t="shared" si="0"/>
        <v>0</v>
      </c>
      <c r="M24" s="59">
        <v>0</v>
      </c>
      <c r="N24" s="44"/>
      <c r="O24" s="41">
        <v>20</v>
      </c>
      <c r="P24" s="42"/>
      <c r="Q24" s="42">
        <v>10</v>
      </c>
      <c r="R24" s="41"/>
      <c r="S24" s="42"/>
      <c r="T24" s="42"/>
      <c r="U24" s="42"/>
      <c r="V24" s="43"/>
      <c r="W24" s="44">
        <f t="shared" si="3"/>
        <v>30</v>
      </c>
      <c r="X24" s="33">
        <v>4</v>
      </c>
      <c r="Y24" s="33" t="s">
        <v>3</v>
      </c>
      <c r="Z24" s="60">
        <f t="shared" si="1"/>
        <v>30</v>
      </c>
      <c r="AA24" s="135">
        <f t="shared" si="2"/>
        <v>4</v>
      </c>
    </row>
    <row r="25" spans="1:27" ht="13.5" customHeight="1">
      <c r="A25" s="16">
        <v>13</v>
      </c>
      <c r="B25" s="248" t="s">
        <v>224</v>
      </c>
      <c r="C25" s="273" t="s">
        <v>42</v>
      </c>
      <c r="D25" s="30"/>
      <c r="E25" s="65"/>
      <c r="F25" s="31"/>
      <c r="G25" s="31"/>
      <c r="H25" s="31"/>
      <c r="I25" s="31"/>
      <c r="J25" s="31"/>
      <c r="K25" s="37"/>
      <c r="L25" s="44">
        <f t="shared" si="0"/>
        <v>0</v>
      </c>
      <c r="M25" s="59">
        <v>0</v>
      </c>
      <c r="N25" s="44"/>
      <c r="O25" s="41">
        <v>15</v>
      </c>
      <c r="P25" s="42"/>
      <c r="Q25" s="42">
        <v>15</v>
      </c>
      <c r="R25" s="41"/>
      <c r="S25" s="42"/>
      <c r="T25" s="42"/>
      <c r="U25" s="42"/>
      <c r="V25" s="43"/>
      <c r="W25" s="44">
        <f t="shared" si="3"/>
        <v>30</v>
      </c>
      <c r="X25" s="33">
        <v>3</v>
      </c>
      <c r="Y25" s="33" t="s">
        <v>3</v>
      </c>
      <c r="Z25" s="60">
        <f t="shared" si="1"/>
        <v>30</v>
      </c>
      <c r="AA25" s="135">
        <f t="shared" si="2"/>
        <v>3</v>
      </c>
    </row>
    <row r="26" spans="1:27" ht="26.25" customHeight="1">
      <c r="A26" s="16">
        <v>14</v>
      </c>
      <c r="B26" s="248" t="s">
        <v>225</v>
      </c>
      <c r="C26" s="273" t="s">
        <v>120</v>
      </c>
      <c r="D26" s="30"/>
      <c r="E26" s="65"/>
      <c r="F26" s="31"/>
      <c r="G26" s="31"/>
      <c r="H26" s="31"/>
      <c r="I26" s="31"/>
      <c r="J26" s="31"/>
      <c r="K26" s="38"/>
      <c r="L26" s="44">
        <f t="shared" si="0"/>
        <v>0</v>
      </c>
      <c r="M26" s="59">
        <v>0</v>
      </c>
      <c r="N26" s="44"/>
      <c r="O26" s="41">
        <v>10</v>
      </c>
      <c r="P26" s="42"/>
      <c r="Q26" s="42">
        <v>5</v>
      </c>
      <c r="R26" s="42"/>
      <c r="S26" s="42"/>
      <c r="T26" s="42"/>
      <c r="U26" s="42"/>
      <c r="V26" s="43"/>
      <c r="W26" s="44">
        <f t="shared" si="3"/>
        <v>15</v>
      </c>
      <c r="X26" s="33">
        <v>2</v>
      </c>
      <c r="Y26" s="44" t="s">
        <v>4</v>
      </c>
      <c r="Z26" s="60">
        <f t="shared" si="1"/>
        <v>15</v>
      </c>
      <c r="AA26" s="135">
        <f t="shared" si="2"/>
        <v>2</v>
      </c>
    </row>
    <row r="27" spans="1:27" ht="27" customHeight="1">
      <c r="A27" s="16">
        <v>15</v>
      </c>
      <c r="B27" s="248" t="s">
        <v>226</v>
      </c>
      <c r="C27" s="273" t="s">
        <v>174</v>
      </c>
      <c r="D27" s="30">
        <v>15</v>
      </c>
      <c r="E27" s="65"/>
      <c r="F27" s="31"/>
      <c r="G27" s="31"/>
      <c r="H27" s="31"/>
      <c r="I27" s="31"/>
      <c r="J27" s="31"/>
      <c r="K27" s="37"/>
      <c r="L27" s="44">
        <f t="shared" si="0"/>
        <v>15</v>
      </c>
      <c r="M27" s="59">
        <v>2</v>
      </c>
      <c r="N27" s="44" t="s">
        <v>4</v>
      </c>
      <c r="O27" s="41"/>
      <c r="P27" s="42"/>
      <c r="Q27" s="42"/>
      <c r="R27" s="42"/>
      <c r="S27" s="42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1"/>
        <v>15</v>
      </c>
      <c r="AA27" s="135">
        <f t="shared" si="2"/>
        <v>2</v>
      </c>
    </row>
    <row r="28" spans="1:27" ht="27" customHeight="1">
      <c r="A28" s="16">
        <v>16</v>
      </c>
      <c r="B28" s="248" t="s">
        <v>227</v>
      </c>
      <c r="C28" s="273" t="s">
        <v>111</v>
      </c>
      <c r="D28" s="30">
        <v>5</v>
      </c>
      <c r="E28" s="65"/>
      <c r="F28" s="31">
        <v>10</v>
      </c>
      <c r="G28" s="31"/>
      <c r="H28" s="31"/>
      <c r="I28" s="31"/>
      <c r="J28" s="31"/>
      <c r="K28" s="37"/>
      <c r="L28" s="44">
        <f t="shared" si="0"/>
        <v>15</v>
      </c>
      <c r="M28" s="59">
        <v>2</v>
      </c>
      <c r="N28" s="44" t="s">
        <v>4</v>
      </c>
      <c r="O28" s="41"/>
      <c r="P28" s="42"/>
      <c r="Q28" s="42"/>
      <c r="R28" s="67"/>
      <c r="S28" s="42"/>
      <c r="T28" s="42"/>
      <c r="U28" s="42"/>
      <c r="V28" s="43"/>
      <c r="W28" s="44">
        <f t="shared" si="3"/>
        <v>0</v>
      </c>
      <c r="X28" s="33">
        <v>0</v>
      </c>
      <c r="Y28" s="44"/>
      <c r="Z28" s="60">
        <f t="shared" si="1"/>
        <v>15</v>
      </c>
      <c r="AA28" s="135">
        <f t="shared" si="2"/>
        <v>2</v>
      </c>
    </row>
    <row r="29" spans="1:27" ht="18" customHeight="1">
      <c r="A29" s="16">
        <v>17</v>
      </c>
      <c r="B29" s="248" t="s">
        <v>81</v>
      </c>
      <c r="C29" s="273" t="s">
        <v>82</v>
      </c>
      <c r="D29" s="89"/>
      <c r="E29" s="31">
        <v>5</v>
      </c>
      <c r="F29" s="31"/>
      <c r="G29" s="31"/>
      <c r="H29" s="31"/>
      <c r="I29" s="31"/>
      <c r="J29" s="31"/>
      <c r="K29" s="37"/>
      <c r="L29" s="44">
        <f t="shared" si="0"/>
        <v>5</v>
      </c>
      <c r="M29" s="59">
        <v>0</v>
      </c>
      <c r="N29" s="44" t="s">
        <v>86</v>
      </c>
      <c r="O29" s="41"/>
      <c r="P29" s="42"/>
      <c r="Q29" s="42"/>
      <c r="R29" s="67"/>
      <c r="S29" s="41"/>
      <c r="T29" s="42"/>
      <c r="U29" s="42"/>
      <c r="V29" s="43"/>
      <c r="W29" s="44">
        <f t="shared" si="3"/>
        <v>0</v>
      </c>
      <c r="X29" s="33">
        <v>0</v>
      </c>
      <c r="Y29" s="44"/>
      <c r="Z29" s="60">
        <f t="shared" si="1"/>
        <v>5</v>
      </c>
      <c r="AA29" s="135">
        <f t="shared" si="2"/>
        <v>0</v>
      </c>
    </row>
    <row r="30" spans="1:27" ht="16.5" customHeight="1">
      <c r="A30" s="16">
        <v>18</v>
      </c>
      <c r="B30" s="248" t="s">
        <v>228</v>
      </c>
      <c r="C30" s="273" t="s">
        <v>85</v>
      </c>
      <c r="D30" s="30"/>
      <c r="E30" s="65"/>
      <c r="F30" s="31">
        <v>15</v>
      </c>
      <c r="G30" s="31"/>
      <c r="H30" s="31"/>
      <c r="I30" s="31"/>
      <c r="J30" s="31"/>
      <c r="K30" s="37"/>
      <c r="L30" s="44">
        <f t="shared" si="0"/>
        <v>15</v>
      </c>
      <c r="M30" s="59">
        <v>1</v>
      </c>
      <c r="N30" s="44" t="s">
        <v>4</v>
      </c>
      <c r="O30" s="41"/>
      <c r="P30" s="42"/>
      <c r="Q30" s="42">
        <v>15</v>
      </c>
      <c r="R30" s="67"/>
      <c r="S30" s="42"/>
      <c r="T30" s="42"/>
      <c r="U30" s="42"/>
      <c r="V30" s="43"/>
      <c r="W30" s="44">
        <f t="shared" si="3"/>
        <v>15</v>
      </c>
      <c r="X30" s="33">
        <v>3</v>
      </c>
      <c r="Y30" s="33" t="s">
        <v>3</v>
      </c>
      <c r="Z30" s="60">
        <f t="shared" si="1"/>
        <v>30</v>
      </c>
      <c r="AA30" s="135">
        <f t="shared" si="2"/>
        <v>4</v>
      </c>
    </row>
    <row r="31" spans="1:27" ht="15.75" customHeight="1" thickBot="1">
      <c r="A31" s="16">
        <v>19</v>
      </c>
      <c r="B31" s="279" t="s">
        <v>208</v>
      </c>
      <c r="C31" s="344"/>
      <c r="D31" s="154"/>
      <c r="E31" s="155"/>
      <c r="F31" s="34"/>
      <c r="G31" s="34"/>
      <c r="H31" s="34"/>
      <c r="I31" s="34"/>
      <c r="J31" s="34"/>
      <c r="K31" s="156"/>
      <c r="L31" s="123">
        <f t="shared" si="0"/>
        <v>0</v>
      </c>
      <c r="M31" s="63">
        <v>0</v>
      </c>
      <c r="N31" s="123"/>
      <c r="O31" s="101"/>
      <c r="P31" s="101">
        <v>30</v>
      </c>
      <c r="Q31" s="67"/>
      <c r="R31" s="67"/>
      <c r="S31" s="67"/>
      <c r="T31" s="67"/>
      <c r="U31" s="67"/>
      <c r="V31" s="157"/>
      <c r="W31" s="123">
        <f t="shared" si="3"/>
        <v>30</v>
      </c>
      <c r="X31" s="64">
        <v>2</v>
      </c>
      <c r="Y31" s="123" t="s">
        <v>4</v>
      </c>
      <c r="Z31" s="158">
        <f t="shared" si="1"/>
        <v>30</v>
      </c>
      <c r="AA31" s="161">
        <f t="shared" si="2"/>
        <v>2</v>
      </c>
    </row>
    <row r="32" spans="1:27" ht="15.75" thickBot="1">
      <c r="A32" s="19"/>
      <c r="B32" s="230" t="s">
        <v>5</v>
      </c>
      <c r="C32" s="250"/>
      <c r="D32" s="48">
        <f t="shared" ref="D32:K32" si="4">SUM(D13:D31)</f>
        <v>190</v>
      </c>
      <c r="E32" s="48">
        <f t="shared" si="4"/>
        <v>5</v>
      </c>
      <c r="F32" s="48">
        <f t="shared" si="4"/>
        <v>60</v>
      </c>
      <c r="G32" s="48">
        <f t="shared" si="4"/>
        <v>0</v>
      </c>
      <c r="H32" s="48">
        <f t="shared" si="4"/>
        <v>0</v>
      </c>
      <c r="I32" s="48">
        <f t="shared" si="4"/>
        <v>0</v>
      </c>
      <c r="J32" s="48">
        <f t="shared" si="4"/>
        <v>0</v>
      </c>
      <c r="K32" s="48">
        <f t="shared" si="4"/>
        <v>0</v>
      </c>
      <c r="L32" s="48">
        <f>SUM(D32:K32)</f>
        <v>255</v>
      </c>
      <c r="M32" s="48">
        <f>SUM(M13:M31)</f>
        <v>30</v>
      </c>
      <c r="N32" s="228"/>
      <c r="O32" s="48">
        <f t="shared" ref="O32:V32" si="5">SUM(O13:O31)</f>
        <v>150</v>
      </c>
      <c r="P32" s="48">
        <f t="shared" si="5"/>
        <v>30</v>
      </c>
      <c r="Q32" s="48">
        <f t="shared" si="5"/>
        <v>50</v>
      </c>
      <c r="R32" s="48">
        <f t="shared" si="5"/>
        <v>0</v>
      </c>
      <c r="S32" s="48">
        <f t="shared" si="5"/>
        <v>0</v>
      </c>
      <c r="T32" s="48">
        <f t="shared" si="5"/>
        <v>0</v>
      </c>
      <c r="U32" s="48">
        <f t="shared" si="5"/>
        <v>0</v>
      </c>
      <c r="V32" s="48">
        <f t="shared" si="5"/>
        <v>0</v>
      </c>
      <c r="W32" s="48">
        <f>SUM(O32:V32)</f>
        <v>230</v>
      </c>
      <c r="X32" s="48">
        <f>SUM(X13:X31)</f>
        <v>30</v>
      </c>
      <c r="Y32" s="99"/>
      <c r="Z32" s="228">
        <f>SUM(Z13:Z31)</f>
        <v>485</v>
      </c>
      <c r="AA32" s="150">
        <f t="shared" si="2"/>
        <v>60</v>
      </c>
    </row>
    <row r="33" spans="1:27" ht="15" customHeight="1" thickBot="1">
      <c r="A33" s="22"/>
      <c r="B33" s="252" t="s">
        <v>1</v>
      </c>
      <c r="C33" s="253"/>
      <c r="D33" s="519">
        <f>SUM(D32:K32)</f>
        <v>255</v>
      </c>
      <c r="E33" s="520"/>
      <c r="F33" s="520"/>
      <c r="G33" s="520"/>
      <c r="H33" s="520"/>
      <c r="I33" s="520"/>
      <c r="J33" s="520"/>
      <c r="K33" s="521"/>
      <c r="L33" s="227"/>
      <c r="M33" s="148"/>
      <c r="N33" s="226"/>
      <c r="O33" s="522">
        <f>SUM(O32:V32)</f>
        <v>230</v>
      </c>
      <c r="P33" s="520"/>
      <c r="Q33" s="520"/>
      <c r="R33" s="520"/>
      <c r="S33" s="520"/>
      <c r="T33" s="520"/>
      <c r="U33" s="520"/>
      <c r="V33" s="523"/>
      <c r="W33" s="227"/>
      <c r="X33" s="227"/>
      <c r="Y33" s="148"/>
      <c r="Z33" s="58">
        <f>SUM(D33:K33)+SUM(O33:V33)</f>
        <v>485</v>
      </c>
      <c r="AA33" s="318"/>
    </row>
    <row r="34" spans="1:27" ht="20.25" customHeight="1" thickBot="1">
      <c r="A34" s="19"/>
      <c r="B34" s="230" t="s">
        <v>36</v>
      </c>
      <c r="C34" s="250"/>
      <c r="D34" s="524">
        <f>D33-K32</f>
        <v>255</v>
      </c>
      <c r="E34" s="525"/>
      <c r="F34" s="525"/>
      <c r="G34" s="525"/>
      <c r="H34" s="525"/>
      <c r="I34" s="525"/>
      <c r="J34" s="525"/>
      <c r="K34" s="526"/>
      <c r="L34" s="48"/>
      <c r="M34" s="48"/>
      <c r="N34" s="48"/>
      <c r="O34" s="524">
        <f>O33-V32</f>
        <v>230</v>
      </c>
      <c r="P34" s="525"/>
      <c r="Q34" s="525"/>
      <c r="R34" s="525"/>
      <c r="S34" s="525"/>
      <c r="T34" s="525"/>
      <c r="U34" s="525"/>
      <c r="V34" s="526"/>
      <c r="W34" s="48"/>
      <c r="X34" s="48"/>
      <c r="Y34" s="48"/>
      <c r="Z34" s="72">
        <f>SUM(D34:K34)+SUM(O34:V34)</f>
        <v>485</v>
      </c>
      <c r="AA34" s="319"/>
    </row>
    <row r="35" spans="1:27" ht="14.2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ht="15">
      <c r="B36" s="1" t="s">
        <v>300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1:27" ht="15" thickBot="1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ht="15" thickBot="1">
      <c r="A38" s="557" t="s">
        <v>0</v>
      </c>
      <c r="B38" s="516" t="s">
        <v>9</v>
      </c>
      <c r="C38" s="527" t="s">
        <v>8</v>
      </c>
      <c r="D38" s="517" t="s">
        <v>1</v>
      </c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08" t="s">
        <v>35</v>
      </c>
      <c r="AA38" s="505" t="s">
        <v>10</v>
      </c>
    </row>
    <row r="39" spans="1:27" ht="15" thickBot="1">
      <c r="A39" s="557"/>
      <c r="B39" s="516"/>
      <c r="C39" s="528"/>
      <c r="D39" s="515" t="s">
        <v>53</v>
      </c>
      <c r="E39" s="511"/>
      <c r="F39" s="511"/>
      <c r="G39" s="511"/>
      <c r="H39" s="511"/>
      <c r="I39" s="511"/>
      <c r="J39" s="511"/>
      <c r="K39" s="511"/>
      <c r="L39" s="511"/>
      <c r="M39" s="511"/>
      <c r="N39" s="231"/>
      <c r="O39" s="510" t="s">
        <v>54</v>
      </c>
      <c r="P39" s="511"/>
      <c r="Q39" s="511"/>
      <c r="R39" s="511"/>
      <c r="S39" s="511"/>
      <c r="T39" s="511"/>
      <c r="U39" s="511"/>
      <c r="V39" s="510"/>
      <c r="W39" s="511"/>
      <c r="X39" s="511"/>
      <c r="Y39" s="511"/>
      <c r="Z39" s="509"/>
      <c r="AA39" s="506"/>
    </row>
    <row r="40" spans="1:27" ht="71.25" thickBot="1">
      <c r="A40" s="557"/>
      <c r="B40" s="516"/>
      <c r="C40" s="529"/>
      <c r="D40" s="140" t="s">
        <v>15</v>
      </c>
      <c r="E40" s="140" t="s">
        <v>16</v>
      </c>
      <c r="F40" s="140" t="s">
        <v>17</v>
      </c>
      <c r="G40" s="140" t="s">
        <v>18</v>
      </c>
      <c r="H40" s="140" t="s">
        <v>19</v>
      </c>
      <c r="I40" s="140" t="s">
        <v>20</v>
      </c>
      <c r="J40" s="140" t="s">
        <v>21</v>
      </c>
      <c r="K40" s="141" t="s">
        <v>33</v>
      </c>
      <c r="L40" s="140" t="s">
        <v>32</v>
      </c>
      <c r="M40" s="159" t="s">
        <v>2</v>
      </c>
      <c r="N40" s="229" t="s">
        <v>37</v>
      </c>
      <c r="O40" s="140" t="s">
        <v>15</v>
      </c>
      <c r="P40" s="140" t="s">
        <v>16</v>
      </c>
      <c r="Q40" s="140" t="s">
        <v>17</v>
      </c>
      <c r="R40" s="140" t="s">
        <v>18</v>
      </c>
      <c r="S40" s="140" t="s">
        <v>19</v>
      </c>
      <c r="T40" s="140" t="s">
        <v>20</v>
      </c>
      <c r="U40" s="140" t="s">
        <v>21</v>
      </c>
      <c r="V40" s="140" t="s">
        <v>38</v>
      </c>
      <c r="W40" s="140" t="s">
        <v>32</v>
      </c>
      <c r="X40" s="159" t="s">
        <v>2</v>
      </c>
      <c r="Y40" s="229" t="s">
        <v>37</v>
      </c>
      <c r="Z40" s="509"/>
      <c r="AA40" s="507"/>
    </row>
    <row r="41" spans="1:27" ht="30.75" customHeight="1">
      <c r="A41" s="51">
        <v>1</v>
      </c>
      <c r="B41" s="285" t="s">
        <v>285</v>
      </c>
      <c r="C41" s="258" t="s">
        <v>102</v>
      </c>
      <c r="D41" s="30"/>
      <c r="E41" s="65"/>
      <c r="F41" s="31"/>
      <c r="G41" s="31"/>
      <c r="H41" s="31"/>
      <c r="I41" s="31"/>
      <c r="J41" s="31"/>
      <c r="K41" s="37"/>
      <c r="L41" s="44">
        <f t="shared" ref="L41:L49" si="6">SUM(D41:K41)</f>
        <v>0</v>
      </c>
      <c r="M41" s="59">
        <v>0</v>
      </c>
      <c r="N41" s="44"/>
      <c r="O41" s="30">
        <v>15</v>
      </c>
      <c r="P41" s="65"/>
      <c r="Q41" s="31"/>
      <c r="R41" s="29"/>
      <c r="S41" s="29"/>
      <c r="T41" s="29"/>
      <c r="U41" s="29"/>
      <c r="V41" s="40"/>
      <c r="W41" s="84">
        <f>SUM(O41:V41)</f>
        <v>15</v>
      </c>
      <c r="X41" s="59">
        <v>1</v>
      </c>
      <c r="Y41" s="44" t="s">
        <v>4</v>
      </c>
      <c r="Z41" s="58">
        <f t="shared" ref="Z41:Z49" si="7">SUM(D41:K41)+SUM(O41:V41)</f>
        <v>15</v>
      </c>
      <c r="AA41" s="134">
        <f t="shared" ref="AA41:AA49" si="8">SUM(M41+X41)</f>
        <v>1</v>
      </c>
    </row>
    <row r="42" spans="1:27" ht="42.75" customHeight="1">
      <c r="A42" s="16">
        <v>2</v>
      </c>
      <c r="B42" s="286" t="s">
        <v>287</v>
      </c>
      <c r="C42" s="260" t="s">
        <v>299</v>
      </c>
      <c r="D42" s="30"/>
      <c r="E42" s="65"/>
      <c r="F42" s="31"/>
      <c r="G42" s="31"/>
      <c r="H42" s="31"/>
      <c r="I42" s="31"/>
      <c r="J42" s="31"/>
      <c r="K42" s="37"/>
      <c r="L42" s="44">
        <f t="shared" si="6"/>
        <v>0</v>
      </c>
      <c r="M42" s="59">
        <v>0</v>
      </c>
      <c r="N42" s="33"/>
      <c r="O42" s="30">
        <v>15</v>
      </c>
      <c r="P42" s="42"/>
      <c r="Q42" s="42"/>
      <c r="R42" s="42"/>
      <c r="S42" s="42"/>
      <c r="T42" s="42"/>
      <c r="U42" s="42"/>
      <c r="V42" s="43"/>
      <c r="W42" s="44">
        <f t="shared" ref="W42:W49" si="9">SUM(O42:V42)</f>
        <v>15</v>
      </c>
      <c r="X42" s="59">
        <v>1</v>
      </c>
      <c r="Y42" s="44" t="s">
        <v>4</v>
      </c>
      <c r="Z42" s="60">
        <f t="shared" si="7"/>
        <v>15</v>
      </c>
      <c r="AA42" s="135">
        <f t="shared" si="8"/>
        <v>1</v>
      </c>
    </row>
    <row r="43" spans="1:27" ht="17.25" customHeight="1">
      <c r="A43" s="16">
        <v>3</v>
      </c>
      <c r="B43" s="286" t="s">
        <v>301</v>
      </c>
      <c r="C43" s="273" t="s">
        <v>248</v>
      </c>
      <c r="D43" s="30"/>
      <c r="E43" s="65"/>
      <c r="F43" s="31"/>
      <c r="G43" s="31"/>
      <c r="H43" s="31"/>
      <c r="I43" s="31"/>
      <c r="J43" s="31"/>
      <c r="K43" s="37"/>
      <c r="L43" s="44">
        <f t="shared" si="6"/>
        <v>0</v>
      </c>
      <c r="M43" s="59">
        <v>0</v>
      </c>
      <c r="N43" s="44"/>
      <c r="O43" s="30">
        <v>15</v>
      </c>
      <c r="P43" s="42"/>
      <c r="Q43" s="42"/>
      <c r="R43" s="41"/>
      <c r="S43" s="42"/>
      <c r="T43" s="42"/>
      <c r="U43" s="42"/>
      <c r="V43" s="43"/>
      <c r="W43" s="44">
        <f t="shared" si="9"/>
        <v>15</v>
      </c>
      <c r="X43" s="59">
        <v>1</v>
      </c>
      <c r="Y43" s="44" t="s">
        <v>4</v>
      </c>
      <c r="Z43" s="60">
        <f t="shared" si="7"/>
        <v>15</v>
      </c>
      <c r="AA43" s="135">
        <f t="shared" si="8"/>
        <v>1</v>
      </c>
    </row>
    <row r="44" spans="1:27" ht="27.75" customHeight="1">
      <c r="A44" s="16">
        <v>4</v>
      </c>
      <c r="B44" s="286" t="s">
        <v>288</v>
      </c>
      <c r="C44" s="273" t="s">
        <v>42</v>
      </c>
      <c r="D44" s="30"/>
      <c r="E44" s="65"/>
      <c r="F44" s="31"/>
      <c r="G44" s="31"/>
      <c r="H44" s="31"/>
      <c r="I44" s="31"/>
      <c r="J44" s="31"/>
      <c r="K44" s="37"/>
      <c r="L44" s="44">
        <f t="shared" si="6"/>
        <v>0</v>
      </c>
      <c r="M44" s="59">
        <v>0</v>
      </c>
      <c r="N44" s="44"/>
      <c r="O44" s="30">
        <v>15</v>
      </c>
      <c r="P44" s="42"/>
      <c r="Q44" s="42"/>
      <c r="R44" s="41"/>
      <c r="S44" s="42"/>
      <c r="T44" s="42"/>
      <c r="U44" s="42"/>
      <c r="V44" s="43"/>
      <c r="W44" s="44">
        <f t="shared" si="9"/>
        <v>15</v>
      </c>
      <c r="X44" s="59">
        <v>1</v>
      </c>
      <c r="Y44" s="44" t="s">
        <v>4</v>
      </c>
      <c r="Z44" s="60">
        <f t="shared" si="7"/>
        <v>15</v>
      </c>
      <c r="AA44" s="135">
        <f t="shared" si="8"/>
        <v>1</v>
      </c>
    </row>
    <row r="45" spans="1:27" ht="25.5" customHeight="1">
      <c r="A45" s="16">
        <v>5</v>
      </c>
      <c r="B45" s="286" t="s">
        <v>302</v>
      </c>
      <c r="C45" s="273" t="s">
        <v>43</v>
      </c>
      <c r="D45" s="30"/>
      <c r="E45" s="65"/>
      <c r="F45" s="31"/>
      <c r="G45" s="31"/>
      <c r="H45" s="31"/>
      <c r="I45" s="31"/>
      <c r="J45" s="31"/>
      <c r="K45" s="37"/>
      <c r="L45" s="44">
        <f t="shared" si="6"/>
        <v>0</v>
      </c>
      <c r="M45" s="59">
        <v>0</v>
      </c>
      <c r="N45" s="33"/>
      <c r="O45" s="30">
        <v>15</v>
      </c>
      <c r="P45" s="42"/>
      <c r="Q45" s="42"/>
      <c r="R45" s="41"/>
      <c r="S45" s="42"/>
      <c r="T45" s="42"/>
      <c r="U45" s="42"/>
      <c r="V45" s="43"/>
      <c r="W45" s="44">
        <f t="shared" si="9"/>
        <v>15</v>
      </c>
      <c r="X45" s="59">
        <v>1</v>
      </c>
      <c r="Y45" s="44" t="s">
        <v>4</v>
      </c>
      <c r="Z45" s="60">
        <f t="shared" si="7"/>
        <v>15</v>
      </c>
      <c r="AA45" s="135">
        <f t="shared" si="8"/>
        <v>1</v>
      </c>
    </row>
    <row r="46" spans="1:27" ht="19.5" customHeight="1">
      <c r="A46" s="16">
        <v>6</v>
      </c>
      <c r="B46" s="286" t="s">
        <v>286</v>
      </c>
      <c r="C46" s="260" t="s">
        <v>102</v>
      </c>
      <c r="D46" s="30"/>
      <c r="E46" s="65"/>
      <c r="F46" s="31"/>
      <c r="G46" s="31"/>
      <c r="H46" s="31"/>
      <c r="I46" s="31"/>
      <c r="J46" s="31"/>
      <c r="K46" s="37"/>
      <c r="L46" s="44">
        <f t="shared" si="6"/>
        <v>0</v>
      </c>
      <c r="M46" s="59">
        <v>0</v>
      </c>
      <c r="N46" s="44"/>
      <c r="O46" s="30">
        <v>15</v>
      </c>
      <c r="P46" s="42"/>
      <c r="Q46" s="42"/>
      <c r="R46" s="41"/>
      <c r="S46" s="42"/>
      <c r="T46" s="42"/>
      <c r="U46" s="42"/>
      <c r="V46" s="43"/>
      <c r="W46" s="44">
        <f t="shared" si="9"/>
        <v>15</v>
      </c>
      <c r="X46" s="59">
        <v>1</v>
      </c>
      <c r="Y46" s="44" t="s">
        <v>4</v>
      </c>
      <c r="Z46" s="60">
        <f t="shared" si="7"/>
        <v>15</v>
      </c>
      <c r="AA46" s="135">
        <f t="shared" si="8"/>
        <v>1</v>
      </c>
    </row>
    <row r="47" spans="1:27" ht="16.5" customHeight="1">
      <c r="A47" s="16">
        <v>7</v>
      </c>
      <c r="B47" s="286" t="s">
        <v>292</v>
      </c>
      <c r="C47" s="260" t="s">
        <v>134</v>
      </c>
      <c r="D47" s="30"/>
      <c r="E47" s="65"/>
      <c r="F47" s="31"/>
      <c r="G47" s="31"/>
      <c r="H47" s="31"/>
      <c r="I47" s="31"/>
      <c r="J47" s="31"/>
      <c r="K47" s="37"/>
      <c r="L47" s="44">
        <f t="shared" si="6"/>
        <v>0</v>
      </c>
      <c r="M47" s="59">
        <v>0</v>
      </c>
      <c r="N47" s="44"/>
      <c r="O47" s="30">
        <v>15</v>
      </c>
      <c r="P47" s="42"/>
      <c r="Q47" s="42"/>
      <c r="R47" s="41"/>
      <c r="S47" s="41"/>
      <c r="T47" s="42"/>
      <c r="U47" s="42"/>
      <c r="V47" s="43"/>
      <c r="W47" s="44">
        <f t="shared" si="9"/>
        <v>15</v>
      </c>
      <c r="X47" s="59">
        <v>1</v>
      </c>
      <c r="Y47" s="44" t="s">
        <v>4</v>
      </c>
      <c r="Z47" s="60">
        <f t="shared" si="7"/>
        <v>15</v>
      </c>
      <c r="AA47" s="135">
        <f t="shared" si="8"/>
        <v>1</v>
      </c>
    </row>
    <row r="48" spans="1:27" ht="20.25" customHeight="1">
      <c r="A48" s="16">
        <v>8</v>
      </c>
      <c r="B48" s="286" t="s">
        <v>293</v>
      </c>
      <c r="C48" s="260" t="s">
        <v>134</v>
      </c>
      <c r="D48" s="30"/>
      <c r="E48" s="65"/>
      <c r="F48" s="31"/>
      <c r="G48" s="31"/>
      <c r="H48" s="31"/>
      <c r="I48" s="31"/>
      <c r="J48" s="31"/>
      <c r="K48" s="37"/>
      <c r="L48" s="44">
        <f t="shared" si="6"/>
        <v>0</v>
      </c>
      <c r="M48" s="59">
        <v>0</v>
      </c>
      <c r="N48" s="33"/>
      <c r="O48" s="30">
        <v>15</v>
      </c>
      <c r="P48" s="42"/>
      <c r="Q48" s="42"/>
      <c r="R48" s="41"/>
      <c r="S48" s="42"/>
      <c r="T48" s="42"/>
      <c r="U48" s="42"/>
      <c r="V48" s="43"/>
      <c r="W48" s="44">
        <f t="shared" si="9"/>
        <v>15</v>
      </c>
      <c r="X48" s="59">
        <v>1</v>
      </c>
      <c r="Y48" s="44" t="s">
        <v>4</v>
      </c>
      <c r="Z48" s="60">
        <f t="shared" si="7"/>
        <v>15</v>
      </c>
      <c r="AA48" s="135">
        <f t="shared" si="8"/>
        <v>1</v>
      </c>
    </row>
    <row r="49" spans="1:27" ht="18.75" customHeight="1">
      <c r="A49" s="16">
        <v>9</v>
      </c>
      <c r="B49" s="286" t="s">
        <v>294</v>
      </c>
      <c r="C49" s="260" t="s">
        <v>134</v>
      </c>
      <c r="D49" s="30"/>
      <c r="E49" s="65"/>
      <c r="F49" s="31"/>
      <c r="G49" s="31"/>
      <c r="H49" s="31"/>
      <c r="I49" s="31"/>
      <c r="J49" s="31"/>
      <c r="K49" s="37"/>
      <c r="L49" s="44">
        <f t="shared" si="6"/>
        <v>0</v>
      </c>
      <c r="M49" s="59">
        <v>0</v>
      </c>
      <c r="N49" s="44"/>
      <c r="O49" s="30">
        <v>15</v>
      </c>
      <c r="P49" s="42"/>
      <c r="Q49" s="42"/>
      <c r="R49" s="41"/>
      <c r="S49" s="42"/>
      <c r="T49" s="42"/>
      <c r="U49" s="42"/>
      <c r="V49" s="43"/>
      <c r="W49" s="44">
        <f t="shared" si="9"/>
        <v>15</v>
      </c>
      <c r="X49" s="59">
        <v>1</v>
      </c>
      <c r="Y49" s="44" t="s">
        <v>4</v>
      </c>
      <c r="Z49" s="60">
        <f t="shared" si="7"/>
        <v>15</v>
      </c>
      <c r="AA49" s="135">
        <f t="shared" si="8"/>
        <v>1</v>
      </c>
    </row>
    <row r="50" spans="1:27" ht="1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"/>
      <c r="AA50" s="1"/>
    </row>
    <row r="51" spans="1:27" ht="15">
      <c r="Z51" s="1"/>
      <c r="AA51" s="1"/>
    </row>
    <row r="52" spans="1:27" ht="15">
      <c r="Z52" s="1"/>
      <c r="AA52" s="1"/>
    </row>
    <row r="53" spans="1:27" ht="15">
      <c r="N53" s="1" t="s">
        <v>41</v>
      </c>
      <c r="Z53" s="1"/>
      <c r="AA53" s="1"/>
    </row>
    <row r="54" spans="1:27" ht="15">
      <c r="Z54" s="1"/>
      <c r="AA54" s="1"/>
    </row>
    <row r="55" spans="1:27" ht="15">
      <c r="Z55" s="1"/>
      <c r="AA55" s="1"/>
    </row>
    <row r="56" spans="1:27" ht="15">
      <c r="Z56" s="1"/>
      <c r="AA56" s="1"/>
    </row>
    <row r="57" spans="1:27" ht="15">
      <c r="Z57" s="1"/>
      <c r="AA57" s="1"/>
    </row>
    <row r="58" spans="1:27" ht="15">
      <c r="Z58" s="1"/>
      <c r="AA58" s="1"/>
    </row>
  </sheetData>
  <mergeCells count="28">
    <mergeCell ref="A38:A40"/>
    <mergeCell ref="B38:B40"/>
    <mergeCell ref="C38:C40"/>
    <mergeCell ref="D38:Y38"/>
    <mergeCell ref="D39:M39"/>
    <mergeCell ref="O39:Y39"/>
    <mergeCell ref="Z10:Z12"/>
    <mergeCell ref="Z38:Z40"/>
    <mergeCell ref="AA10:AA12"/>
    <mergeCell ref="D11:M11"/>
    <mergeCell ref="O11:Y11"/>
    <mergeCell ref="D33:K33"/>
    <mergeCell ref="O33:V33"/>
    <mergeCell ref="D34:K34"/>
    <mergeCell ref="O34:V34"/>
    <mergeCell ref="AA38:AA40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70866141732283472" right="0.31496062992125984" top="0.55118110236220474" bottom="0.74803149606299213" header="0.31496062992125984" footer="0.31496062992125984"/>
  <pageSetup paperSize="9" scale="70" orientation="landscape" r:id="rId1"/>
  <rowBreaks count="1" manualBreakCount="1">
    <brk id="35" max="16383" man="1"/>
  </rowBreaks>
  <ignoredErrors>
    <ignoredError sqref="Z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16"/>
  <sheetViews>
    <sheetView view="pageBreakPreview" topLeftCell="A106" zoomScaleNormal="100" zoomScaleSheetLayoutView="100" workbookViewId="0">
      <selection activeCell="O3" sqref="O3"/>
    </sheetView>
  </sheetViews>
  <sheetFormatPr defaultRowHeight="12.75"/>
  <cols>
    <col min="1" max="1" width="3.7109375" customWidth="1"/>
    <col min="2" max="2" width="43.42578125" customWidth="1"/>
    <col min="3" max="3" width="37.7109375" customWidth="1"/>
    <col min="4" max="4" width="4.28515625" customWidth="1"/>
    <col min="5" max="5" width="3.85546875" customWidth="1"/>
    <col min="6" max="6" width="5.42578125" customWidth="1"/>
    <col min="7" max="7" width="3.85546875" customWidth="1"/>
    <col min="8" max="8" width="4" customWidth="1"/>
    <col min="9" max="9" width="3.85546875" customWidth="1"/>
    <col min="10" max="10" width="3.7109375" customWidth="1"/>
    <col min="11" max="11" width="5.85546875" customWidth="1"/>
    <col min="12" max="12" width="4.5703125" customWidth="1"/>
    <col min="13" max="13" width="4.28515625" customWidth="1"/>
    <col min="15" max="15" width="5.42578125" customWidth="1"/>
    <col min="16" max="16" width="3.85546875" customWidth="1"/>
    <col min="17" max="17" width="4.5703125" customWidth="1"/>
    <col min="18" max="20" width="3.5703125" customWidth="1"/>
    <col min="21" max="21" width="4.140625" customWidth="1"/>
    <col min="22" max="22" width="3.5703125" customWidth="1"/>
    <col min="23" max="23" width="5.28515625" customWidth="1"/>
    <col min="24" max="24" width="3.7109375" customWidth="1"/>
    <col min="26" max="26" width="4.85546875" customWidth="1"/>
    <col min="27" max="27" width="4.42578125" customWidth="1"/>
  </cols>
  <sheetData>
    <row r="1" spans="1:27" ht="15" customHeight="1">
      <c r="A1" s="4"/>
      <c r="B1" s="383" t="s">
        <v>11</v>
      </c>
      <c r="C1" s="384" t="s">
        <v>51</v>
      </c>
      <c r="D1" s="207"/>
      <c r="E1" s="207"/>
      <c r="F1" s="385" t="s">
        <v>15</v>
      </c>
      <c r="G1" s="576" t="s">
        <v>24</v>
      </c>
      <c r="H1" s="577"/>
      <c r="I1" s="577"/>
      <c r="J1" s="578"/>
      <c r="K1" s="386"/>
      <c r="L1" s="386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27" ht="13.5" customHeight="1">
      <c r="A2" s="5"/>
      <c r="B2" s="388" t="s">
        <v>12</v>
      </c>
      <c r="C2" s="389" t="s">
        <v>107</v>
      </c>
      <c r="D2" s="207"/>
      <c r="E2" s="207"/>
      <c r="F2" s="390" t="s">
        <v>16</v>
      </c>
      <c r="G2" s="573" t="s">
        <v>30</v>
      </c>
      <c r="H2" s="574"/>
      <c r="I2" s="574"/>
      <c r="J2" s="575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</row>
    <row r="3" spans="1:27" ht="78" customHeight="1">
      <c r="A3" s="5"/>
      <c r="B3" s="388" t="s">
        <v>34</v>
      </c>
      <c r="C3" s="391" t="s">
        <v>676</v>
      </c>
      <c r="D3" s="207"/>
      <c r="E3" s="207"/>
      <c r="F3" s="390" t="s">
        <v>22</v>
      </c>
      <c r="G3" s="573" t="s">
        <v>25</v>
      </c>
      <c r="H3" s="574"/>
      <c r="I3" s="574"/>
      <c r="J3" s="575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</row>
    <row r="4" spans="1:27" ht="20.25" customHeight="1">
      <c r="A4" s="5"/>
      <c r="B4" s="388" t="s">
        <v>39</v>
      </c>
      <c r="C4" s="389" t="s">
        <v>206</v>
      </c>
      <c r="D4" s="207"/>
      <c r="E4" s="207"/>
      <c r="F4" s="390" t="s">
        <v>23</v>
      </c>
      <c r="G4" s="573" t="s">
        <v>26</v>
      </c>
      <c r="H4" s="574"/>
      <c r="I4" s="574"/>
      <c r="J4" s="575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</row>
    <row r="5" spans="1:27" ht="15" customHeight="1">
      <c r="A5" s="5"/>
      <c r="B5" s="388" t="s">
        <v>40</v>
      </c>
      <c r="C5" s="391" t="s">
        <v>207</v>
      </c>
      <c r="D5" s="207"/>
      <c r="E5" s="207"/>
      <c r="F5" s="390" t="s">
        <v>19</v>
      </c>
      <c r="G5" s="573" t="s">
        <v>27</v>
      </c>
      <c r="H5" s="574"/>
      <c r="I5" s="574"/>
      <c r="J5" s="575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</row>
    <row r="6" spans="1:27" ht="15" customHeight="1">
      <c r="A6" s="5"/>
      <c r="B6" s="388" t="s">
        <v>31</v>
      </c>
      <c r="C6" s="391" t="s">
        <v>454</v>
      </c>
      <c r="D6" s="207"/>
      <c r="E6" s="207"/>
      <c r="F6" s="390" t="s">
        <v>20</v>
      </c>
      <c r="G6" s="573" t="s">
        <v>28</v>
      </c>
      <c r="H6" s="574"/>
      <c r="I6" s="574"/>
      <c r="J6" s="575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</row>
    <row r="7" spans="1:27" ht="13.5" customHeight="1">
      <c r="A7" s="5"/>
      <c r="B7" s="388" t="s">
        <v>13</v>
      </c>
      <c r="C7" s="389" t="s">
        <v>87</v>
      </c>
      <c r="D7" s="207"/>
      <c r="E7" s="207"/>
      <c r="F7" s="390" t="s">
        <v>21</v>
      </c>
      <c r="G7" s="573" t="s">
        <v>7</v>
      </c>
      <c r="H7" s="574"/>
      <c r="I7" s="574"/>
      <c r="J7" s="575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</row>
    <row r="8" spans="1:27" ht="18.75" customHeight="1" thickBot="1">
      <c r="A8" s="5"/>
      <c r="B8" s="392" t="s">
        <v>14</v>
      </c>
      <c r="C8" s="393" t="s">
        <v>474</v>
      </c>
      <c r="D8" s="207"/>
      <c r="E8" s="207"/>
      <c r="F8" s="427" t="s">
        <v>33</v>
      </c>
      <c r="G8" s="579" t="s">
        <v>29</v>
      </c>
      <c r="H8" s="580"/>
      <c r="I8" s="580"/>
      <c r="J8" s="581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</row>
    <row r="9" spans="1:27" ht="19.5" thickBot="1">
      <c r="A9" s="5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94"/>
    </row>
    <row r="10" spans="1:27" ht="13.5" thickBot="1">
      <c r="A10" s="557" t="s">
        <v>0</v>
      </c>
      <c r="B10" s="557" t="s">
        <v>9</v>
      </c>
      <c r="C10" s="582" t="s">
        <v>8</v>
      </c>
      <c r="D10" s="561" t="s">
        <v>1</v>
      </c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3" t="s">
        <v>35</v>
      </c>
      <c r="AA10" s="565" t="s">
        <v>10</v>
      </c>
    </row>
    <row r="11" spans="1:27" ht="13.5" thickBot="1">
      <c r="A11" s="557"/>
      <c r="B11" s="557"/>
      <c r="C11" s="583"/>
      <c r="D11" s="568" t="s">
        <v>88</v>
      </c>
      <c r="E11" s="569"/>
      <c r="F11" s="569"/>
      <c r="G11" s="569"/>
      <c r="H11" s="569"/>
      <c r="I11" s="569"/>
      <c r="J11" s="569"/>
      <c r="K11" s="569"/>
      <c r="L11" s="569"/>
      <c r="M11" s="569"/>
      <c r="N11" s="301"/>
      <c r="O11" s="570" t="s">
        <v>89</v>
      </c>
      <c r="P11" s="569"/>
      <c r="Q11" s="569"/>
      <c r="R11" s="569"/>
      <c r="S11" s="569"/>
      <c r="T11" s="569"/>
      <c r="U11" s="569"/>
      <c r="V11" s="570"/>
      <c r="W11" s="569"/>
      <c r="X11" s="569"/>
      <c r="Y11" s="569"/>
      <c r="Z11" s="564"/>
      <c r="AA11" s="566"/>
    </row>
    <row r="12" spans="1:27" ht="70.5" thickBot="1">
      <c r="A12" s="557"/>
      <c r="B12" s="557"/>
      <c r="C12" s="584"/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18" t="s">
        <v>20</v>
      </c>
      <c r="J12" s="18" t="s">
        <v>21</v>
      </c>
      <c r="K12" s="17" t="s">
        <v>33</v>
      </c>
      <c r="L12" s="18" t="s">
        <v>32</v>
      </c>
      <c r="M12" s="15" t="s">
        <v>2</v>
      </c>
      <c r="N12" s="300" t="s">
        <v>37</v>
      </c>
      <c r="O12" s="18" t="s">
        <v>15</v>
      </c>
      <c r="P12" s="18" t="s">
        <v>16</v>
      </c>
      <c r="Q12" s="18" t="s">
        <v>17</v>
      </c>
      <c r="R12" s="18" t="s">
        <v>18</v>
      </c>
      <c r="S12" s="18" t="s">
        <v>19</v>
      </c>
      <c r="T12" s="18" t="s">
        <v>20</v>
      </c>
      <c r="U12" s="18" t="s">
        <v>21</v>
      </c>
      <c r="V12" s="18" t="s">
        <v>38</v>
      </c>
      <c r="W12" s="18" t="s">
        <v>32</v>
      </c>
      <c r="X12" s="15" t="s">
        <v>2</v>
      </c>
      <c r="Y12" s="300" t="s">
        <v>37</v>
      </c>
      <c r="Z12" s="564"/>
      <c r="AA12" s="567"/>
    </row>
    <row r="13" spans="1:27" ht="20.25" customHeight="1">
      <c r="A13" s="51">
        <v>1</v>
      </c>
      <c r="B13" s="428" t="s">
        <v>230</v>
      </c>
      <c r="C13" s="429" t="s">
        <v>75</v>
      </c>
      <c r="D13" s="404">
        <v>15</v>
      </c>
      <c r="E13" s="430">
        <v>15</v>
      </c>
      <c r="F13" s="406"/>
      <c r="G13" s="406"/>
      <c r="H13" s="406"/>
      <c r="I13" s="406"/>
      <c r="J13" s="406"/>
      <c r="K13" s="431"/>
      <c r="L13" s="400">
        <f t="shared" ref="L13:L21" si="0">SUM(D13:K13)</f>
        <v>30</v>
      </c>
      <c r="M13" s="407">
        <v>4</v>
      </c>
      <c r="N13" s="411" t="s">
        <v>3</v>
      </c>
      <c r="O13" s="404"/>
      <c r="P13" s="432"/>
      <c r="Q13" s="406"/>
      <c r="R13" s="415"/>
      <c r="S13" s="415"/>
      <c r="T13" s="415"/>
      <c r="U13" s="415"/>
      <c r="V13" s="433"/>
      <c r="W13" s="434">
        <f>SUM(O13:V13)</f>
        <v>0</v>
      </c>
      <c r="X13" s="407">
        <v>0</v>
      </c>
      <c r="Y13" s="400"/>
      <c r="Z13" s="25">
        <f t="shared" ref="Z13:Z21" si="1">SUM(D13:K13)+SUM(O13:V13)</f>
        <v>30</v>
      </c>
      <c r="AA13" s="435">
        <f t="shared" ref="AA13:AA22" si="2">SUM(M13+X13)</f>
        <v>4</v>
      </c>
    </row>
    <row r="14" spans="1:27" ht="16.5" customHeight="1">
      <c r="A14" s="16">
        <v>2</v>
      </c>
      <c r="B14" s="416" t="s">
        <v>232</v>
      </c>
      <c r="C14" s="417" t="s">
        <v>231</v>
      </c>
      <c r="D14" s="404">
        <v>15</v>
      </c>
      <c r="E14" s="432"/>
      <c r="F14" s="406"/>
      <c r="G14" s="406"/>
      <c r="H14" s="406"/>
      <c r="I14" s="406"/>
      <c r="J14" s="406"/>
      <c r="K14" s="431"/>
      <c r="L14" s="400">
        <f t="shared" si="0"/>
        <v>15</v>
      </c>
      <c r="M14" s="407">
        <v>2</v>
      </c>
      <c r="N14" s="400" t="s">
        <v>4</v>
      </c>
      <c r="O14" s="408"/>
      <c r="P14" s="409"/>
      <c r="Q14" s="409"/>
      <c r="R14" s="409"/>
      <c r="S14" s="409"/>
      <c r="T14" s="409"/>
      <c r="U14" s="409"/>
      <c r="V14" s="410"/>
      <c r="W14" s="400">
        <f t="shared" ref="W14:W21" si="3">SUM(O14:V14)</f>
        <v>0</v>
      </c>
      <c r="X14" s="411">
        <v>0</v>
      </c>
      <c r="Y14" s="400"/>
      <c r="Z14" s="412">
        <f t="shared" si="1"/>
        <v>15</v>
      </c>
      <c r="AA14" s="436">
        <f t="shared" si="2"/>
        <v>2</v>
      </c>
    </row>
    <row r="15" spans="1:27" ht="16.5" customHeight="1">
      <c r="A15" s="16">
        <v>3</v>
      </c>
      <c r="B15" s="416" t="s">
        <v>233</v>
      </c>
      <c r="C15" s="417" t="s">
        <v>104</v>
      </c>
      <c r="D15" s="404">
        <v>30</v>
      </c>
      <c r="E15" s="432"/>
      <c r="F15" s="406"/>
      <c r="G15" s="406"/>
      <c r="H15" s="406"/>
      <c r="I15" s="406"/>
      <c r="J15" s="406"/>
      <c r="K15" s="431"/>
      <c r="L15" s="400">
        <f t="shared" si="0"/>
        <v>30</v>
      </c>
      <c r="M15" s="407">
        <v>2</v>
      </c>
      <c r="N15" s="400" t="s">
        <v>4</v>
      </c>
      <c r="O15" s="408">
        <v>15</v>
      </c>
      <c r="P15" s="409"/>
      <c r="Q15" s="409"/>
      <c r="R15" s="408"/>
      <c r="S15" s="409"/>
      <c r="T15" s="409"/>
      <c r="U15" s="409"/>
      <c r="V15" s="410"/>
      <c r="W15" s="400">
        <f t="shared" si="3"/>
        <v>15</v>
      </c>
      <c r="X15" s="411">
        <v>4</v>
      </c>
      <c r="Y15" s="411" t="s">
        <v>3</v>
      </c>
      <c r="Z15" s="412">
        <f t="shared" si="1"/>
        <v>45</v>
      </c>
      <c r="AA15" s="436">
        <f t="shared" si="2"/>
        <v>6</v>
      </c>
    </row>
    <row r="16" spans="1:27" ht="15" customHeight="1">
      <c r="A16" s="16">
        <v>4</v>
      </c>
      <c r="B16" s="416" t="s">
        <v>234</v>
      </c>
      <c r="C16" s="417" t="s">
        <v>76</v>
      </c>
      <c r="D16" s="404"/>
      <c r="E16" s="432"/>
      <c r="F16" s="406"/>
      <c r="G16" s="406"/>
      <c r="H16" s="406"/>
      <c r="I16" s="406"/>
      <c r="J16" s="406"/>
      <c r="K16" s="431"/>
      <c r="L16" s="400">
        <f t="shared" si="0"/>
        <v>0</v>
      </c>
      <c r="M16" s="407">
        <v>0</v>
      </c>
      <c r="N16" s="400"/>
      <c r="O16" s="408">
        <v>15</v>
      </c>
      <c r="P16" s="409"/>
      <c r="Q16" s="409"/>
      <c r="R16" s="408"/>
      <c r="S16" s="409"/>
      <c r="T16" s="409"/>
      <c r="U16" s="409"/>
      <c r="V16" s="410"/>
      <c r="W16" s="400">
        <f t="shared" si="3"/>
        <v>15</v>
      </c>
      <c r="X16" s="411">
        <v>2</v>
      </c>
      <c r="Y16" s="400" t="s">
        <v>4</v>
      </c>
      <c r="Z16" s="412">
        <f t="shared" si="1"/>
        <v>15</v>
      </c>
      <c r="AA16" s="436">
        <f t="shared" si="2"/>
        <v>2</v>
      </c>
    </row>
    <row r="17" spans="1:27" ht="14.25" customHeight="1">
      <c r="A17" s="16">
        <v>5</v>
      </c>
      <c r="B17" s="416" t="s">
        <v>235</v>
      </c>
      <c r="C17" s="417" t="s">
        <v>134</v>
      </c>
      <c r="D17" s="404">
        <v>15</v>
      </c>
      <c r="E17" s="432"/>
      <c r="F17" s="406"/>
      <c r="G17" s="406"/>
      <c r="H17" s="406"/>
      <c r="I17" s="406"/>
      <c r="J17" s="406"/>
      <c r="K17" s="431"/>
      <c r="L17" s="400">
        <f t="shared" si="0"/>
        <v>15</v>
      </c>
      <c r="M17" s="407">
        <v>2</v>
      </c>
      <c r="N17" s="400" t="s">
        <v>4</v>
      </c>
      <c r="O17" s="408"/>
      <c r="P17" s="409"/>
      <c r="Q17" s="409"/>
      <c r="R17" s="408"/>
      <c r="S17" s="409"/>
      <c r="T17" s="409"/>
      <c r="U17" s="409"/>
      <c r="V17" s="410"/>
      <c r="W17" s="400">
        <f t="shared" si="3"/>
        <v>0</v>
      </c>
      <c r="X17" s="411">
        <v>0</v>
      </c>
      <c r="Y17" s="400"/>
      <c r="Z17" s="412">
        <f t="shared" si="1"/>
        <v>15</v>
      </c>
      <c r="AA17" s="436">
        <f t="shared" si="2"/>
        <v>2</v>
      </c>
    </row>
    <row r="18" spans="1:27" ht="13.5" customHeight="1">
      <c r="A18" s="16">
        <v>6</v>
      </c>
      <c r="B18" s="416" t="s">
        <v>237</v>
      </c>
      <c r="C18" s="417" t="s">
        <v>236</v>
      </c>
      <c r="D18" s="404">
        <v>15</v>
      </c>
      <c r="E18" s="432"/>
      <c r="F18" s="406"/>
      <c r="G18" s="406"/>
      <c r="H18" s="406"/>
      <c r="I18" s="406"/>
      <c r="J18" s="406"/>
      <c r="K18" s="431"/>
      <c r="L18" s="400">
        <f t="shared" si="0"/>
        <v>15</v>
      </c>
      <c r="M18" s="407">
        <v>1</v>
      </c>
      <c r="N18" s="400" t="s">
        <v>4</v>
      </c>
      <c r="O18" s="408">
        <v>15</v>
      </c>
      <c r="P18" s="409"/>
      <c r="Q18" s="409"/>
      <c r="R18" s="408"/>
      <c r="S18" s="409"/>
      <c r="T18" s="409"/>
      <c r="U18" s="409"/>
      <c r="V18" s="410"/>
      <c r="W18" s="400">
        <f t="shared" si="3"/>
        <v>15</v>
      </c>
      <c r="X18" s="411">
        <v>2</v>
      </c>
      <c r="Y18" s="400" t="s">
        <v>4</v>
      </c>
      <c r="Z18" s="412">
        <f t="shared" si="1"/>
        <v>30</v>
      </c>
      <c r="AA18" s="436">
        <f t="shared" si="2"/>
        <v>3</v>
      </c>
    </row>
    <row r="19" spans="1:27">
      <c r="A19" s="16">
        <v>7</v>
      </c>
      <c r="B19" s="437" t="s">
        <v>238</v>
      </c>
      <c r="C19" s="417" t="s">
        <v>73</v>
      </c>
      <c r="D19" s="404"/>
      <c r="E19" s="432"/>
      <c r="F19" s="406"/>
      <c r="G19" s="406"/>
      <c r="H19" s="406"/>
      <c r="I19" s="406"/>
      <c r="J19" s="406"/>
      <c r="K19" s="431"/>
      <c r="L19" s="400">
        <f t="shared" si="0"/>
        <v>0</v>
      </c>
      <c r="M19" s="407">
        <v>0</v>
      </c>
      <c r="N19" s="400"/>
      <c r="O19" s="408">
        <v>15</v>
      </c>
      <c r="P19" s="409"/>
      <c r="Q19" s="409"/>
      <c r="R19" s="408"/>
      <c r="S19" s="408"/>
      <c r="T19" s="409"/>
      <c r="U19" s="409"/>
      <c r="V19" s="410"/>
      <c r="W19" s="400">
        <f t="shared" si="3"/>
        <v>15</v>
      </c>
      <c r="X19" s="411">
        <v>2</v>
      </c>
      <c r="Y19" s="400" t="s">
        <v>4</v>
      </c>
      <c r="Z19" s="412">
        <f t="shared" si="1"/>
        <v>15</v>
      </c>
      <c r="AA19" s="436">
        <f t="shared" si="2"/>
        <v>2</v>
      </c>
    </row>
    <row r="20" spans="1:27" ht="14.25" customHeight="1">
      <c r="A20" s="16">
        <v>8</v>
      </c>
      <c r="B20" s="438" t="s">
        <v>239</v>
      </c>
      <c r="C20" s="417" t="s">
        <v>58</v>
      </c>
      <c r="D20" s="404"/>
      <c r="E20" s="432"/>
      <c r="F20" s="406"/>
      <c r="G20" s="406"/>
      <c r="H20" s="406"/>
      <c r="I20" s="406"/>
      <c r="J20" s="406"/>
      <c r="K20" s="431"/>
      <c r="L20" s="400">
        <f t="shared" si="0"/>
        <v>0</v>
      </c>
      <c r="M20" s="407">
        <v>0</v>
      </c>
      <c r="N20" s="400"/>
      <c r="O20" s="408">
        <v>10</v>
      </c>
      <c r="P20" s="409"/>
      <c r="Q20" s="409"/>
      <c r="R20" s="408"/>
      <c r="S20" s="409"/>
      <c r="T20" s="409"/>
      <c r="U20" s="409"/>
      <c r="V20" s="410"/>
      <c r="W20" s="400">
        <f t="shared" si="3"/>
        <v>10</v>
      </c>
      <c r="X20" s="411">
        <v>1</v>
      </c>
      <c r="Y20" s="400" t="s">
        <v>4</v>
      </c>
      <c r="Z20" s="412">
        <f t="shared" si="1"/>
        <v>10</v>
      </c>
      <c r="AA20" s="436">
        <f t="shared" si="2"/>
        <v>1</v>
      </c>
    </row>
    <row r="21" spans="1:27" ht="23.25" customHeight="1" thickBot="1">
      <c r="A21" s="16">
        <v>9</v>
      </c>
      <c r="B21" s="416" t="s">
        <v>241</v>
      </c>
      <c r="C21" s="417" t="s">
        <v>240</v>
      </c>
      <c r="D21" s="404"/>
      <c r="E21" s="432"/>
      <c r="F21" s="406"/>
      <c r="G21" s="406"/>
      <c r="H21" s="406"/>
      <c r="I21" s="406"/>
      <c r="J21" s="406"/>
      <c r="K21" s="431"/>
      <c r="L21" s="400">
        <f t="shared" si="0"/>
        <v>0</v>
      </c>
      <c r="M21" s="407">
        <v>0</v>
      </c>
      <c r="N21" s="400"/>
      <c r="O21" s="408">
        <v>20</v>
      </c>
      <c r="P21" s="409">
        <v>10</v>
      </c>
      <c r="Q21" s="409"/>
      <c r="R21" s="408"/>
      <c r="S21" s="409"/>
      <c r="T21" s="409"/>
      <c r="U21" s="409"/>
      <c r="V21" s="410"/>
      <c r="W21" s="400">
        <f t="shared" si="3"/>
        <v>30</v>
      </c>
      <c r="X21" s="411">
        <v>2</v>
      </c>
      <c r="Y21" s="400" t="s">
        <v>4</v>
      </c>
      <c r="Z21" s="412">
        <f t="shared" si="1"/>
        <v>30</v>
      </c>
      <c r="AA21" s="436">
        <f t="shared" si="2"/>
        <v>2</v>
      </c>
    </row>
    <row r="22" spans="1:27" ht="13.5" thickBot="1">
      <c r="A22" s="19"/>
      <c r="B22" s="91" t="s">
        <v>5</v>
      </c>
      <c r="C22" s="439"/>
      <c r="D22" s="419">
        <f t="shared" ref="D22:K22" si="4">SUM(D13:D21)</f>
        <v>90</v>
      </c>
      <c r="E22" s="419">
        <f t="shared" si="4"/>
        <v>15</v>
      </c>
      <c r="F22" s="419">
        <f t="shared" si="4"/>
        <v>0</v>
      </c>
      <c r="G22" s="419">
        <f t="shared" si="4"/>
        <v>0</v>
      </c>
      <c r="H22" s="419">
        <f t="shared" si="4"/>
        <v>0</v>
      </c>
      <c r="I22" s="419">
        <f t="shared" si="4"/>
        <v>0</v>
      </c>
      <c r="J22" s="419">
        <f t="shared" si="4"/>
        <v>0</v>
      </c>
      <c r="K22" s="419">
        <f t="shared" si="4"/>
        <v>0</v>
      </c>
      <c r="L22" s="419">
        <f>SUM(D22:K22)</f>
        <v>105</v>
      </c>
      <c r="M22" s="419">
        <f>SUM(M13:M21)</f>
        <v>11</v>
      </c>
      <c r="N22" s="420"/>
      <c r="O22" s="419">
        <f t="shared" ref="O22:V22" si="5">SUM(O13:O21)</f>
        <v>90</v>
      </c>
      <c r="P22" s="419">
        <f t="shared" si="5"/>
        <v>10</v>
      </c>
      <c r="Q22" s="419">
        <f t="shared" si="5"/>
        <v>0</v>
      </c>
      <c r="R22" s="419">
        <f t="shared" si="5"/>
        <v>0</v>
      </c>
      <c r="S22" s="419">
        <f t="shared" si="5"/>
        <v>0</v>
      </c>
      <c r="T22" s="419">
        <f t="shared" si="5"/>
        <v>0</v>
      </c>
      <c r="U22" s="419">
        <f t="shared" si="5"/>
        <v>0</v>
      </c>
      <c r="V22" s="419">
        <f t="shared" si="5"/>
        <v>0</v>
      </c>
      <c r="W22" s="419">
        <f>SUM(O22:V22)</f>
        <v>100</v>
      </c>
      <c r="X22" s="419">
        <f>SUM(X13:X21)</f>
        <v>13</v>
      </c>
      <c r="Y22" s="400"/>
      <c r="Z22" s="420">
        <f>SUM(Z13:Z21)</f>
        <v>205</v>
      </c>
      <c r="AA22" s="440">
        <f t="shared" si="2"/>
        <v>24</v>
      </c>
    </row>
    <row r="23" spans="1:27" ht="18" customHeight="1" thickBot="1">
      <c r="A23" s="22"/>
      <c r="B23" s="23" t="s">
        <v>1</v>
      </c>
      <c r="C23" s="422"/>
      <c r="D23" s="585">
        <f>SUM(D22:K22)</f>
        <v>105</v>
      </c>
      <c r="E23" s="586"/>
      <c r="F23" s="586"/>
      <c r="G23" s="586"/>
      <c r="H23" s="586"/>
      <c r="I23" s="586"/>
      <c r="J23" s="586"/>
      <c r="K23" s="587"/>
      <c r="L23" s="303"/>
      <c r="M23" s="24"/>
      <c r="N23" s="302"/>
      <c r="O23" s="588">
        <f>SUM(O22:V22)</f>
        <v>100</v>
      </c>
      <c r="P23" s="589"/>
      <c r="Q23" s="589"/>
      <c r="R23" s="589"/>
      <c r="S23" s="589"/>
      <c r="T23" s="589"/>
      <c r="U23" s="589"/>
      <c r="V23" s="590"/>
      <c r="W23" s="303"/>
      <c r="X23" s="303"/>
      <c r="Y23" s="24"/>
      <c r="Z23" s="25">
        <f>SUM(D23:K23)+SUM(O23:V23)</f>
        <v>205</v>
      </c>
      <c r="AA23" s="441"/>
    </row>
    <row r="24" spans="1:27" ht="13.5" thickBot="1">
      <c r="A24" s="22"/>
      <c r="B24" s="23" t="s">
        <v>242</v>
      </c>
      <c r="C24" s="422"/>
      <c r="D24" s="588">
        <v>300</v>
      </c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2"/>
      <c r="W24" s="303">
        <v>300</v>
      </c>
      <c r="X24" s="21">
        <v>36</v>
      </c>
      <c r="Y24" s="21"/>
      <c r="Z24" s="26">
        <f>SUM(D24:K24)+SUM(O24:V24)</f>
        <v>300</v>
      </c>
      <c r="AA24" s="442"/>
    </row>
    <row r="25" spans="1:27" ht="13.5" thickBot="1">
      <c r="A25" s="19"/>
      <c r="B25" s="20" t="s">
        <v>304</v>
      </c>
      <c r="C25" s="418"/>
      <c r="D25" s="588"/>
      <c r="E25" s="589"/>
      <c r="F25" s="589"/>
      <c r="G25" s="589"/>
      <c r="H25" s="589"/>
      <c r="I25" s="589"/>
      <c r="J25" s="589"/>
      <c r="K25" s="590"/>
      <c r="L25" s="21"/>
      <c r="M25" s="21"/>
      <c r="N25" s="21"/>
      <c r="O25" s="588"/>
      <c r="P25" s="589"/>
      <c r="Q25" s="589"/>
      <c r="R25" s="589"/>
      <c r="S25" s="589"/>
      <c r="T25" s="589"/>
      <c r="U25" s="589"/>
      <c r="V25" s="590"/>
      <c r="W25" s="21"/>
      <c r="X25" s="419"/>
      <c r="Y25" s="21"/>
      <c r="Z25" s="26">
        <f>SUM(Z23:Z24)</f>
        <v>505</v>
      </c>
      <c r="AA25" s="443">
        <f>SUM(X22+X24+M22)</f>
        <v>60</v>
      </c>
    </row>
    <row r="26" spans="1:27" ht="13.5" thickBot="1">
      <c r="B26" s="207" t="s">
        <v>243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</row>
    <row r="27" spans="1:27" ht="13.5" thickBot="1">
      <c r="A27" s="557" t="s">
        <v>0</v>
      </c>
      <c r="B27" s="557" t="s">
        <v>9</v>
      </c>
      <c r="C27" s="582" t="s">
        <v>8</v>
      </c>
      <c r="D27" s="561" t="s">
        <v>1</v>
      </c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3" t="s">
        <v>35</v>
      </c>
      <c r="AA27" s="565" t="s">
        <v>10</v>
      </c>
    </row>
    <row r="28" spans="1:27" ht="13.5" thickBot="1">
      <c r="A28" s="557"/>
      <c r="B28" s="557"/>
      <c r="C28" s="583"/>
      <c r="D28" s="568" t="s">
        <v>88</v>
      </c>
      <c r="E28" s="569"/>
      <c r="F28" s="569"/>
      <c r="G28" s="569"/>
      <c r="H28" s="569"/>
      <c r="I28" s="569"/>
      <c r="J28" s="569"/>
      <c r="K28" s="569"/>
      <c r="L28" s="569"/>
      <c r="M28" s="569"/>
      <c r="N28" s="301"/>
      <c r="O28" s="570" t="s">
        <v>89</v>
      </c>
      <c r="P28" s="569"/>
      <c r="Q28" s="569"/>
      <c r="R28" s="569"/>
      <c r="S28" s="569"/>
      <c r="T28" s="569"/>
      <c r="U28" s="569"/>
      <c r="V28" s="570"/>
      <c r="W28" s="569"/>
      <c r="X28" s="569"/>
      <c r="Y28" s="569"/>
      <c r="Z28" s="564"/>
      <c r="AA28" s="566"/>
    </row>
    <row r="29" spans="1:27" ht="70.5" thickBot="1">
      <c r="A29" s="557"/>
      <c r="B29" s="557"/>
      <c r="C29" s="584"/>
      <c r="D29" s="18" t="s">
        <v>15</v>
      </c>
      <c r="E29" s="18" t="s">
        <v>16</v>
      </c>
      <c r="F29" s="18" t="s">
        <v>17</v>
      </c>
      <c r="G29" s="18" t="s">
        <v>18</v>
      </c>
      <c r="H29" s="18" t="s">
        <v>19</v>
      </c>
      <c r="I29" s="18" t="s">
        <v>20</v>
      </c>
      <c r="J29" s="18" t="s">
        <v>21</v>
      </c>
      <c r="K29" s="17" t="s">
        <v>33</v>
      </c>
      <c r="L29" s="18" t="s">
        <v>32</v>
      </c>
      <c r="M29" s="15" t="s">
        <v>2</v>
      </c>
      <c r="N29" s="300" t="s">
        <v>37</v>
      </c>
      <c r="O29" s="18" t="s">
        <v>15</v>
      </c>
      <c r="P29" s="18" t="s">
        <v>16</v>
      </c>
      <c r="Q29" s="18" t="s">
        <v>17</v>
      </c>
      <c r="R29" s="18" t="s">
        <v>18</v>
      </c>
      <c r="S29" s="18" t="s">
        <v>19</v>
      </c>
      <c r="T29" s="18" t="s">
        <v>20</v>
      </c>
      <c r="U29" s="18" t="s">
        <v>21</v>
      </c>
      <c r="V29" s="18" t="s">
        <v>38</v>
      </c>
      <c r="W29" s="18" t="s">
        <v>32</v>
      </c>
      <c r="X29" s="15" t="s">
        <v>2</v>
      </c>
      <c r="Y29" s="300" t="s">
        <v>37</v>
      </c>
      <c r="Z29" s="564"/>
      <c r="AA29" s="567"/>
    </row>
    <row r="30" spans="1:27">
      <c r="A30" s="51">
        <v>1</v>
      </c>
      <c r="B30" s="428" t="s">
        <v>244</v>
      </c>
      <c r="C30" s="429" t="s">
        <v>104</v>
      </c>
      <c r="D30" s="404">
        <v>30</v>
      </c>
      <c r="E30" s="430"/>
      <c r="F30" s="406">
        <v>20</v>
      </c>
      <c r="G30" s="406"/>
      <c r="H30" s="406"/>
      <c r="I30" s="406"/>
      <c r="J30" s="406"/>
      <c r="K30" s="431"/>
      <c r="L30" s="400">
        <f t="shared" ref="L30:L38" si="6">SUM(D30:K30)</f>
        <v>50</v>
      </c>
      <c r="M30" s="407">
        <v>4</v>
      </c>
      <c r="N30" s="411" t="s">
        <v>3</v>
      </c>
      <c r="O30" s="404"/>
      <c r="P30" s="430"/>
      <c r="Q30" s="406"/>
      <c r="R30" s="415"/>
      <c r="S30" s="415"/>
      <c r="T30" s="415"/>
      <c r="U30" s="415"/>
      <c r="V30" s="433"/>
      <c r="W30" s="434">
        <f>SUM(O30:V30)</f>
        <v>0</v>
      </c>
      <c r="X30" s="407">
        <v>0</v>
      </c>
      <c r="Y30" s="400"/>
      <c r="Z30" s="25">
        <f t="shared" ref="Z30:Z38" si="7">SUM(D30:K30)+SUM(O30:V30)</f>
        <v>50</v>
      </c>
      <c r="AA30" s="401">
        <f t="shared" ref="AA30:AA39" si="8">SUM(M30+X30)</f>
        <v>4</v>
      </c>
    </row>
    <row r="31" spans="1:27">
      <c r="A31" s="16">
        <v>2</v>
      </c>
      <c r="B31" s="416" t="s">
        <v>246</v>
      </c>
      <c r="C31" s="417" t="s">
        <v>245</v>
      </c>
      <c r="D31" s="404">
        <v>20</v>
      </c>
      <c r="E31" s="430"/>
      <c r="F31" s="406"/>
      <c r="G31" s="406"/>
      <c r="H31" s="406"/>
      <c r="I31" s="406"/>
      <c r="J31" s="406"/>
      <c r="K31" s="431"/>
      <c r="L31" s="400">
        <f t="shared" si="6"/>
        <v>20</v>
      </c>
      <c r="M31" s="407">
        <v>1</v>
      </c>
      <c r="N31" s="400" t="s">
        <v>4</v>
      </c>
      <c r="O31" s="408"/>
      <c r="P31" s="409"/>
      <c r="Q31" s="409"/>
      <c r="R31" s="409"/>
      <c r="S31" s="409"/>
      <c r="T31" s="409"/>
      <c r="U31" s="409"/>
      <c r="V31" s="410"/>
      <c r="W31" s="400">
        <f t="shared" ref="W31:W38" si="9">SUM(O31:V31)</f>
        <v>0</v>
      </c>
      <c r="X31" s="411">
        <v>0</v>
      </c>
      <c r="Y31" s="400"/>
      <c r="Z31" s="412">
        <f t="shared" si="7"/>
        <v>20</v>
      </c>
      <c r="AA31" s="413">
        <f t="shared" si="8"/>
        <v>1</v>
      </c>
    </row>
    <row r="32" spans="1:27">
      <c r="A32" s="16">
        <v>3</v>
      </c>
      <c r="B32" s="416" t="s">
        <v>247</v>
      </c>
      <c r="C32" s="417" t="s">
        <v>245</v>
      </c>
      <c r="D32" s="404">
        <v>10</v>
      </c>
      <c r="E32" s="430"/>
      <c r="F32" s="406"/>
      <c r="G32" s="406"/>
      <c r="H32" s="406"/>
      <c r="I32" s="406"/>
      <c r="J32" s="406"/>
      <c r="K32" s="431"/>
      <c r="L32" s="400">
        <f t="shared" si="6"/>
        <v>10</v>
      </c>
      <c r="M32" s="407">
        <v>1</v>
      </c>
      <c r="N32" s="400" t="s">
        <v>4</v>
      </c>
      <c r="O32" s="408"/>
      <c r="P32" s="409"/>
      <c r="Q32" s="409"/>
      <c r="R32" s="408"/>
      <c r="S32" s="409"/>
      <c r="T32" s="409"/>
      <c r="U32" s="409"/>
      <c r="V32" s="410"/>
      <c r="W32" s="400">
        <f t="shared" si="9"/>
        <v>0</v>
      </c>
      <c r="X32" s="407">
        <v>0</v>
      </c>
      <c r="Y32" s="400"/>
      <c r="Z32" s="412">
        <f t="shared" si="7"/>
        <v>10</v>
      </c>
      <c r="AA32" s="413">
        <f t="shared" si="8"/>
        <v>1</v>
      </c>
    </row>
    <row r="33" spans="1:27">
      <c r="A33" s="16">
        <v>4</v>
      </c>
      <c r="B33" s="416" t="s">
        <v>249</v>
      </c>
      <c r="C33" s="417" t="s">
        <v>248</v>
      </c>
      <c r="D33" s="404"/>
      <c r="E33" s="430"/>
      <c r="F33" s="406"/>
      <c r="G33" s="406"/>
      <c r="H33" s="406"/>
      <c r="I33" s="406"/>
      <c r="J33" s="406"/>
      <c r="K33" s="431"/>
      <c r="L33" s="400">
        <f t="shared" si="6"/>
        <v>0</v>
      </c>
      <c r="M33" s="407">
        <v>0</v>
      </c>
      <c r="N33" s="400"/>
      <c r="O33" s="408">
        <v>10</v>
      </c>
      <c r="P33" s="409"/>
      <c r="Q33" s="409"/>
      <c r="R33" s="408"/>
      <c r="S33" s="409"/>
      <c r="T33" s="409"/>
      <c r="U33" s="409"/>
      <c r="V33" s="410"/>
      <c r="W33" s="400">
        <f t="shared" si="9"/>
        <v>10</v>
      </c>
      <c r="X33" s="411">
        <v>1</v>
      </c>
      <c r="Y33" s="400" t="s">
        <v>4</v>
      </c>
      <c r="Z33" s="412">
        <f t="shared" si="7"/>
        <v>10</v>
      </c>
      <c r="AA33" s="413">
        <f t="shared" si="8"/>
        <v>1</v>
      </c>
    </row>
    <row r="34" spans="1:27">
      <c r="A34" s="16">
        <v>5</v>
      </c>
      <c r="B34" s="416" t="s">
        <v>250</v>
      </c>
      <c r="C34" s="417" t="s">
        <v>134</v>
      </c>
      <c r="D34" s="404">
        <v>20</v>
      </c>
      <c r="E34" s="430"/>
      <c r="F34" s="406"/>
      <c r="G34" s="406"/>
      <c r="H34" s="406"/>
      <c r="I34" s="406"/>
      <c r="J34" s="406"/>
      <c r="K34" s="431"/>
      <c r="L34" s="400">
        <f t="shared" si="6"/>
        <v>20</v>
      </c>
      <c r="M34" s="407">
        <v>3</v>
      </c>
      <c r="N34" s="411" t="s">
        <v>3</v>
      </c>
      <c r="O34" s="408"/>
      <c r="P34" s="409"/>
      <c r="Q34" s="409"/>
      <c r="R34" s="408"/>
      <c r="S34" s="409"/>
      <c r="T34" s="409"/>
      <c r="U34" s="409"/>
      <c r="V34" s="410"/>
      <c r="W34" s="400">
        <f t="shared" si="9"/>
        <v>0</v>
      </c>
      <c r="X34" s="407">
        <v>0</v>
      </c>
      <c r="Y34" s="400"/>
      <c r="Z34" s="412">
        <f t="shared" si="7"/>
        <v>20</v>
      </c>
      <c r="AA34" s="413">
        <f t="shared" si="8"/>
        <v>3</v>
      </c>
    </row>
    <row r="35" spans="1:27">
      <c r="A35" s="16">
        <v>6</v>
      </c>
      <c r="B35" s="416" t="s">
        <v>251</v>
      </c>
      <c r="C35" s="417" t="s">
        <v>174</v>
      </c>
      <c r="D35" s="404"/>
      <c r="E35" s="430"/>
      <c r="F35" s="406"/>
      <c r="G35" s="406"/>
      <c r="H35" s="406"/>
      <c r="I35" s="406"/>
      <c r="J35" s="406"/>
      <c r="K35" s="431"/>
      <c r="L35" s="400">
        <f t="shared" si="6"/>
        <v>0</v>
      </c>
      <c r="M35" s="407">
        <v>0</v>
      </c>
      <c r="N35" s="400"/>
      <c r="O35" s="408">
        <v>20</v>
      </c>
      <c r="P35" s="409"/>
      <c r="Q35" s="409"/>
      <c r="R35" s="408"/>
      <c r="S35" s="409"/>
      <c r="T35" s="409"/>
      <c r="U35" s="409"/>
      <c r="V35" s="410"/>
      <c r="W35" s="400">
        <f t="shared" si="9"/>
        <v>20</v>
      </c>
      <c r="X35" s="411">
        <v>3</v>
      </c>
      <c r="Y35" s="411" t="s">
        <v>3</v>
      </c>
      <c r="Z35" s="412">
        <f t="shared" si="7"/>
        <v>20</v>
      </c>
      <c r="AA35" s="413">
        <f t="shared" si="8"/>
        <v>3</v>
      </c>
    </row>
    <row r="36" spans="1:27">
      <c r="A36" s="16">
        <v>7</v>
      </c>
      <c r="B36" s="416" t="s">
        <v>252</v>
      </c>
      <c r="C36" s="417" t="s">
        <v>174</v>
      </c>
      <c r="D36" s="404"/>
      <c r="E36" s="430"/>
      <c r="F36" s="406"/>
      <c r="G36" s="406"/>
      <c r="H36" s="406"/>
      <c r="I36" s="406"/>
      <c r="J36" s="406"/>
      <c r="K36" s="431"/>
      <c r="L36" s="400">
        <f t="shared" si="6"/>
        <v>0</v>
      </c>
      <c r="M36" s="407">
        <v>0</v>
      </c>
      <c r="N36" s="400"/>
      <c r="O36" s="408">
        <v>30</v>
      </c>
      <c r="P36" s="409"/>
      <c r="Q36" s="409"/>
      <c r="R36" s="408"/>
      <c r="S36" s="408"/>
      <c r="T36" s="409"/>
      <c r="U36" s="409"/>
      <c r="V36" s="410"/>
      <c r="W36" s="400">
        <f t="shared" si="9"/>
        <v>30</v>
      </c>
      <c r="X36" s="407">
        <v>1</v>
      </c>
      <c r="Y36" s="400" t="s">
        <v>4</v>
      </c>
      <c r="Z36" s="412">
        <f t="shared" si="7"/>
        <v>30</v>
      </c>
      <c r="AA36" s="413">
        <f t="shared" si="8"/>
        <v>1</v>
      </c>
    </row>
    <row r="37" spans="1:27">
      <c r="A37" s="16">
        <v>8</v>
      </c>
      <c r="B37" s="416" t="s">
        <v>254</v>
      </c>
      <c r="C37" s="417" t="s">
        <v>253</v>
      </c>
      <c r="D37" s="404"/>
      <c r="E37" s="430"/>
      <c r="F37" s="406">
        <v>40</v>
      </c>
      <c r="G37" s="406"/>
      <c r="H37" s="406"/>
      <c r="I37" s="406"/>
      <c r="J37" s="406"/>
      <c r="K37" s="431"/>
      <c r="L37" s="400">
        <f t="shared" si="6"/>
        <v>40</v>
      </c>
      <c r="M37" s="407">
        <v>2</v>
      </c>
      <c r="N37" s="400" t="s">
        <v>4</v>
      </c>
      <c r="O37" s="408"/>
      <c r="P37" s="409"/>
      <c r="Q37" s="409">
        <v>40</v>
      </c>
      <c r="R37" s="408"/>
      <c r="S37" s="409"/>
      <c r="T37" s="409"/>
      <c r="U37" s="409"/>
      <c r="V37" s="410"/>
      <c r="W37" s="400">
        <f t="shared" si="9"/>
        <v>40</v>
      </c>
      <c r="X37" s="411">
        <v>2</v>
      </c>
      <c r="Y37" s="400" t="s">
        <v>4</v>
      </c>
      <c r="Z37" s="412">
        <f t="shared" si="7"/>
        <v>80</v>
      </c>
      <c r="AA37" s="413">
        <f t="shared" si="8"/>
        <v>4</v>
      </c>
    </row>
    <row r="38" spans="1:27" ht="13.5" thickBot="1">
      <c r="A38" s="16">
        <v>9</v>
      </c>
      <c r="B38" s="444" t="s">
        <v>208</v>
      </c>
      <c r="C38" s="417"/>
      <c r="D38" s="445"/>
      <c r="E38" s="406">
        <v>30</v>
      </c>
      <c r="F38" s="406"/>
      <c r="G38" s="406"/>
      <c r="H38" s="406"/>
      <c r="I38" s="406"/>
      <c r="J38" s="406"/>
      <c r="K38" s="431"/>
      <c r="L38" s="400">
        <f t="shared" si="6"/>
        <v>30</v>
      </c>
      <c r="M38" s="407">
        <v>8</v>
      </c>
      <c r="N38" s="400" t="s">
        <v>4</v>
      </c>
      <c r="O38" s="408"/>
      <c r="P38" s="406">
        <v>30</v>
      </c>
      <c r="Q38" s="409"/>
      <c r="R38" s="408"/>
      <c r="S38" s="409"/>
      <c r="T38" s="409"/>
      <c r="U38" s="409"/>
      <c r="V38" s="410"/>
      <c r="W38" s="400">
        <f t="shared" si="9"/>
        <v>30</v>
      </c>
      <c r="X38" s="407">
        <v>10</v>
      </c>
      <c r="Y38" s="400" t="s">
        <v>4</v>
      </c>
      <c r="Z38" s="412">
        <f t="shared" si="7"/>
        <v>60</v>
      </c>
      <c r="AA38" s="413">
        <f t="shared" si="8"/>
        <v>18</v>
      </c>
    </row>
    <row r="39" spans="1:27" ht="13.5" thickBot="1">
      <c r="A39" s="19"/>
      <c r="B39" s="91" t="s">
        <v>5</v>
      </c>
      <c r="C39" s="439"/>
      <c r="D39" s="419">
        <f t="shared" ref="D39:K39" si="10">SUM(D30:D38)</f>
        <v>80</v>
      </c>
      <c r="E39" s="419">
        <f t="shared" si="10"/>
        <v>30</v>
      </c>
      <c r="F39" s="419">
        <f t="shared" si="10"/>
        <v>60</v>
      </c>
      <c r="G39" s="419">
        <f t="shared" si="10"/>
        <v>0</v>
      </c>
      <c r="H39" s="419">
        <f t="shared" si="10"/>
        <v>0</v>
      </c>
      <c r="I39" s="419">
        <f t="shared" si="10"/>
        <v>0</v>
      </c>
      <c r="J39" s="419">
        <f t="shared" si="10"/>
        <v>0</v>
      </c>
      <c r="K39" s="419">
        <f t="shared" si="10"/>
        <v>0</v>
      </c>
      <c r="L39" s="419">
        <f>SUM(D39:K39)</f>
        <v>170</v>
      </c>
      <c r="M39" s="419">
        <f>SUM(M30:M38)</f>
        <v>19</v>
      </c>
      <c r="N39" s="420"/>
      <c r="O39" s="419">
        <f t="shared" ref="O39:V39" si="11">SUM(O30:O38)</f>
        <v>60</v>
      </c>
      <c r="P39" s="419">
        <f t="shared" si="11"/>
        <v>30</v>
      </c>
      <c r="Q39" s="419">
        <f t="shared" si="11"/>
        <v>40</v>
      </c>
      <c r="R39" s="419">
        <f t="shared" si="11"/>
        <v>0</v>
      </c>
      <c r="S39" s="419">
        <f t="shared" si="11"/>
        <v>0</v>
      </c>
      <c r="T39" s="419">
        <f t="shared" si="11"/>
        <v>0</v>
      </c>
      <c r="U39" s="419">
        <f t="shared" si="11"/>
        <v>0</v>
      </c>
      <c r="V39" s="419">
        <f t="shared" si="11"/>
        <v>0</v>
      </c>
      <c r="W39" s="419">
        <f>SUM(O39:V39)</f>
        <v>130</v>
      </c>
      <c r="X39" s="419">
        <f>SUM(X30:X38)</f>
        <v>17</v>
      </c>
      <c r="Y39" s="420"/>
      <c r="Z39" s="446">
        <f>SUM(Z30:Z38)</f>
        <v>300</v>
      </c>
      <c r="AA39" s="421">
        <f t="shared" si="8"/>
        <v>36</v>
      </c>
    </row>
    <row r="40" spans="1:27" ht="13.5" thickBot="1">
      <c r="B40" s="207" t="s">
        <v>255</v>
      </c>
      <c r="C40" s="20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ht="13.5" thickBot="1">
      <c r="A41" s="557" t="s">
        <v>0</v>
      </c>
      <c r="B41" s="557" t="s">
        <v>9</v>
      </c>
      <c r="C41" s="582" t="s">
        <v>8</v>
      </c>
      <c r="D41" s="561" t="s">
        <v>1</v>
      </c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3" t="s">
        <v>35</v>
      </c>
      <c r="AA41" s="565" t="s">
        <v>10</v>
      </c>
    </row>
    <row r="42" spans="1:27" ht="13.5" thickBot="1">
      <c r="A42" s="557"/>
      <c r="B42" s="557"/>
      <c r="C42" s="583"/>
      <c r="D42" s="568" t="s">
        <v>88</v>
      </c>
      <c r="E42" s="569"/>
      <c r="F42" s="569"/>
      <c r="G42" s="569"/>
      <c r="H42" s="569"/>
      <c r="I42" s="569"/>
      <c r="J42" s="569"/>
      <c r="K42" s="569"/>
      <c r="L42" s="569"/>
      <c r="M42" s="569"/>
      <c r="N42" s="301"/>
      <c r="O42" s="570" t="s">
        <v>89</v>
      </c>
      <c r="P42" s="569"/>
      <c r="Q42" s="569"/>
      <c r="R42" s="569"/>
      <c r="S42" s="569"/>
      <c r="T42" s="569"/>
      <c r="U42" s="569"/>
      <c r="V42" s="570"/>
      <c r="W42" s="569"/>
      <c r="X42" s="569"/>
      <c r="Y42" s="569"/>
      <c r="Z42" s="595"/>
      <c r="AA42" s="593"/>
    </row>
    <row r="43" spans="1:27" ht="70.5" thickBot="1">
      <c r="A43" s="557"/>
      <c r="B43" s="557"/>
      <c r="C43" s="584"/>
      <c r="D43" s="18" t="s">
        <v>15</v>
      </c>
      <c r="E43" s="18" t="s">
        <v>16</v>
      </c>
      <c r="F43" s="18" t="s">
        <v>17</v>
      </c>
      <c r="G43" s="18" t="s">
        <v>18</v>
      </c>
      <c r="H43" s="18" t="s">
        <v>19</v>
      </c>
      <c r="I43" s="18" t="s">
        <v>20</v>
      </c>
      <c r="J43" s="18" t="s">
        <v>21</v>
      </c>
      <c r="K43" s="17" t="s">
        <v>33</v>
      </c>
      <c r="L43" s="18" t="s">
        <v>32</v>
      </c>
      <c r="M43" s="18" t="s">
        <v>2</v>
      </c>
      <c r="N43" s="300" t="s">
        <v>37</v>
      </c>
      <c r="O43" s="18" t="s">
        <v>15</v>
      </c>
      <c r="P43" s="18" t="s">
        <v>16</v>
      </c>
      <c r="Q43" s="18" t="s">
        <v>17</v>
      </c>
      <c r="R43" s="18" t="s">
        <v>18</v>
      </c>
      <c r="S43" s="18" t="s">
        <v>19</v>
      </c>
      <c r="T43" s="18" t="s">
        <v>20</v>
      </c>
      <c r="U43" s="18" t="s">
        <v>21</v>
      </c>
      <c r="V43" s="18" t="s">
        <v>38</v>
      </c>
      <c r="W43" s="18" t="s">
        <v>32</v>
      </c>
      <c r="X43" s="18" t="s">
        <v>2</v>
      </c>
      <c r="Y43" s="300" t="s">
        <v>37</v>
      </c>
      <c r="Z43" s="595"/>
      <c r="AA43" s="594"/>
    </row>
    <row r="44" spans="1:27" ht="25.5">
      <c r="A44" s="51">
        <v>1</v>
      </c>
      <c r="B44" s="428" t="s">
        <v>256</v>
      </c>
      <c r="C44" s="447" t="s">
        <v>98</v>
      </c>
      <c r="D44" s="404">
        <v>35</v>
      </c>
      <c r="E44" s="430"/>
      <c r="F44" s="406"/>
      <c r="G44" s="406"/>
      <c r="H44" s="406"/>
      <c r="I44" s="406"/>
      <c r="J44" s="406"/>
      <c r="K44" s="431"/>
      <c r="L44" s="400">
        <f t="shared" ref="L44:L49" si="12">SUM(D44:K44)</f>
        <v>35</v>
      </c>
      <c r="M44" s="407">
        <v>4</v>
      </c>
      <c r="N44" s="411" t="s">
        <v>3</v>
      </c>
      <c r="O44" s="404"/>
      <c r="P44" s="430"/>
      <c r="Q44" s="406"/>
      <c r="R44" s="415"/>
      <c r="S44" s="415"/>
      <c r="T44" s="415"/>
      <c r="U44" s="415"/>
      <c r="V44" s="433"/>
      <c r="W44" s="434">
        <f t="shared" ref="W44:W50" si="13">SUM(O44:V44)</f>
        <v>0</v>
      </c>
      <c r="X44" s="407">
        <v>0</v>
      </c>
      <c r="Y44" s="400"/>
      <c r="Z44" s="25">
        <f t="shared" ref="Z44:Z49" si="14">SUM(D44:K44)+SUM(O44:V44)</f>
        <v>35</v>
      </c>
      <c r="AA44" s="401">
        <f t="shared" ref="AA44:AA50" si="15">SUM(M44+X44)</f>
        <v>4</v>
      </c>
    </row>
    <row r="45" spans="1:27" ht="25.5">
      <c r="A45" s="16">
        <v>2</v>
      </c>
      <c r="B45" s="416" t="s">
        <v>257</v>
      </c>
      <c r="C45" s="403" t="s">
        <v>98</v>
      </c>
      <c r="D45" s="404"/>
      <c r="E45" s="430"/>
      <c r="F45" s="406"/>
      <c r="G45" s="406"/>
      <c r="H45" s="406"/>
      <c r="I45" s="406"/>
      <c r="J45" s="406"/>
      <c r="K45" s="431"/>
      <c r="L45" s="400">
        <f t="shared" si="12"/>
        <v>0</v>
      </c>
      <c r="M45" s="407">
        <v>0</v>
      </c>
      <c r="N45" s="400"/>
      <c r="O45" s="408">
        <v>25</v>
      </c>
      <c r="P45" s="409"/>
      <c r="Q45" s="409">
        <v>10</v>
      </c>
      <c r="R45" s="409"/>
      <c r="S45" s="409"/>
      <c r="T45" s="409"/>
      <c r="U45" s="409"/>
      <c r="V45" s="410"/>
      <c r="W45" s="400">
        <f t="shared" si="13"/>
        <v>35</v>
      </c>
      <c r="X45" s="411">
        <v>2</v>
      </c>
      <c r="Y45" s="400" t="s">
        <v>4</v>
      </c>
      <c r="Z45" s="412">
        <f t="shared" si="14"/>
        <v>35</v>
      </c>
      <c r="AA45" s="413">
        <f t="shared" si="15"/>
        <v>2</v>
      </c>
    </row>
    <row r="46" spans="1:27">
      <c r="A46" s="16">
        <v>3</v>
      </c>
      <c r="B46" s="416" t="s">
        <v>258</v>
      </c>
      <c r="C46" s="403" t="s">
        <v>464</v>
      </c>
      <c r="D46" s="404">
        <v>15</v>
      </c>
      <c r="E46" s="430"/>
      <c r="F46" s="406">
        <v>10</v>
      </c>
      <c r="G46" s="406"/>
      <c r="H46" s="406"/>
      <c r="I46" s="406"/>
      <c r="J46" s="406"/>
      <c r="K46" s="431"/>
      <c r="L46" s="400">
        <f t="shared" si="12"/>
        <v>25</v>
      </c>
      <c r="M46" s="407">
        <v>2</v>
      </c>
      <c r="N46" s="400" t="s">
        <v>4</v>
      </c>
      <c r="O46" s="408">
        <v>15</v>
      </c>
      <c r="P46" s="409"/>
      <c r="Q46" s="409">
        <v>20</v>
      </c>
      <c r="R46" s="408"/>
      <c r="S46" s="409"/>
      <c r="T46" s="409"/>
      <c r="U46" s="409"/>
      <c r="V46" s="410"/>
      <c r="W46" s="400">
        <f t="shared" si="13"/>
        <v>35</v>
      </c>
      <c r="X46" s="407">
        <v>3</v>
      </c>
      <c r="Y46" s="411" t="s">
        <v>3</v>
      </c>
      <c r="Z46" s="412">
        <f t="shared" si="14"/>
        <v>60</v>
      </c>
      <c r="AA46" s="413">
        <f t="shared" si="15"/>
        <v>5</v>
      </c>
    </row>
    <row r="47" spans="1:27">
      <c r="A47" s="16">
        <v>4</v>
      </c>
      <c r="B47" s="416" t="s">
        <v>259</v>
      </c>
      <c r="C47" s="403" t="s">
        <v>134</v>
      </c>
      <c r="D47" s="404">
        <v>15</v>
      </c>
      <c r="E47" s="430"/>
      <c r="F47" s="406">
        <v>15</v>
      </c>
      <c r="G47" s="406"/>
      <c r="H47" s="406"/>
      <c r="I47" s="406"/>
      <c r="J47" s="406"/>
      <c r="K47" s="431"/>
      <c r="L47" s="400">
        <f t="shared" si="12"/>
        <v>30</v>
      </c>
      <c r="M47" s="407">
        <v>3</v>
      </c>
      <c r="N47" s="411" t="s">
        <v>3</v>
      </c>
      <c r="O47" s="408"/>
      <c r="P47" s="409"/>
      <c r="Q47" s="409"/>
      <c r="R47" s="408"/>
      <c r="S47" s="409"/>
      <c r="T47" s="409"/>
      <c r="U47" s="409"/>
      <c r="V47" s="410"/>
      <c r="W47" s="400">
        <f t="shared" si="13"/>
        <v>0</v>
      </c>
      <c r="X47" s="407">
        <v>0</v>
      </c>
      <c r="Y47" s="411"/>
      <c r="Z47" s="412">
        <f t="shared" si="14"/>
        <v>30</v>
      </c>
      <c r="AA47" s="413">
        <f t="shared" si="15"/>
        <v>3</v>
      </c>
    </row>
    <row r="48" spans="1:27">
      <c r="A48" s="16">
        <v>5</v>
      </c>
      <c r="B48" s="416" t="s">
        <v>254</v>
      </c>
      <c r="C48" s="403" t="s">
        <v>253</v>
      </c>
      <c r="D48" s="404"/>
      <c r="E48" s="430"/>
      <c r="F48" s="406">
        <v>40</v>
      </c>
      <c r="G48" s="406"/>
      <c r="H48" s="406"/>
      <c r="I48" s="406"/>
      <c r="J48" s="406"/>
      <c r="K48" s="431"/>
      <c r="L48" s="400">
        <f t="shared" si="12"/>
        <v>40</v>
      </c>
      <c r="M48" s="407">
        <v>2</v>
      </c>
      <c r="N48" s="400" t="s">
        <v>4</v>
      </c>
      <c r="O48" s="408"/>
      <c r="P48" s="409"/>
      <c r="Q48" s="409">
        <v>40</v>
      </c>
      <c r="R48" s="408"/>
      <c r="S48" s="409"/>
      <c r="T48" s="409"/>
      <c r="U48" s="409"/>
      <c r="V48" s="410"/>
      <c r="W48" s="400">
        <f t="shared" si="13"/>
        <v>40</v>
      </c>
      <c r="X48" s="407">
        <v>2</v>
      </c>
      <c r="Y48" s="400" t="s">
        <v>4</v>
      </c>
      <c r="Z48" s="412">
        <f t="shared" si="14"/>
        <v>80</v>
      </c>
      <c r="AA48" s="413">
        <f t="shared" si="15"/>
        <v>4</v>
      </c>
    </row>
    <row r="49" spans="1:27" ht="13.5" thickBot="1">
      <c r="A49" s="16">
        <v>6</v>
      </c>
      <c r="B49" s="416" t="s">
        <v>208</v>
      </c>
      <c r="C49" s="403"/>
      <c r="D49" s="404"/>
      <c r="E49" s="430">
        <v>30</v>
      </c>
      <c r="F49" s="406"/>
      <c r="G49" s="406"/>
      <c r="H49" s="406"/>
      <c r="I49" s="406"/>
      <c r="J49" s="406"/>
      <c r="K49" s="431"/>
      <c r="L49" s="400">
        <f t="shared" si="12"/>
        <v>30</v>
      </c>
      <c r="M49" s="407">
        <v>8</v>
      </c>
      <c r="N49" s="400" t="s">
        <v>4</v>
      </c>
      <c r="O49" s="408"/>
      <c r="P49" s="409">
        <v>30</v>
      </c>
      <c r="Q49" s="409"/>
      <c r="R49" s="408"/>
      <c r="S49" s="409"/>
      <c r="T49" s="409"/>
      <c r="U49" s="409"/>
      <c r="V49" s="410"/>
      <c r="W49" s="400">
        <f t="shared" si="13"/>
        <v>30</v>
      </c>
      <c r="X49" s="411">
        <v>10</v>
      </c>
      <c r="Y49" s="400" t="s">
        <v>4</v>
      </c>
      <c r="Z49" s="412">
        <f t="shared" si="14"/>
        <v>60</v>
      </c>
      <c r="AA49" s="413">
        <f t="shared" si="15"/>
        <v>18</v>
      </c>
    </row>
    <row r="50" spans="1:27" ht="13.5" thickBot="1">
      <c r="A50" s="19"/>
      <c r="B50" s="91" t="s">
        <v>5</v>
      </c>
      <c r="C50" s="439"/>
      <c r="D50" s="419">
        <f t="shared" ref="D50:K50" si="16">SUM(D44:D49)</f>
        <v>65</v>
      </c>
      <c r="E50" s="419">
        <f t="shared" si="16"/>
        <v>30</v>
      </c>
      <c r="F50" s="419">
        <f t="shared" si="16"/>
        <v>65</v>
      </c>
      <c r="G50" s="419">
        <f t="shared" si="16"/>
        <v>0</v>
      </c>
      <c r="H50" s="419">
        <f t="shared" si="16"/>
        <v>0</v>
      </c>
      <c r="I50" s="419">
        <f t="shared" si="16"/>
        <v>0</v>
      </c>
      <c r="J50" s="419">
        <f t="shared" si="16"/>
        <v>0</v>
      </c>
      <c r="K50" s="419">
        <f t="shared" si="16"/>
        <v>0</v>
      </c>
      <c r="L50" s="419">
        <f>SUM(D50:K50)</f>
        <v>160</v>
      </c>
      <c r="M50" s="419">
        <f>SUM(M44:M49)</f>
        <v>19</v>
      </c>
      <c r="N50" s="420"/>
      <c r="O50" s="419">
        <f t="shared" ref="O50:V50" si="17">SUM(O44:O49)</f>
        <v>40</v>
      </c>
      <c r="P50" s="419">
        <f t="shared" si="17"/>
        <v>30</v>
      </c>
      <c r="Q50" s="419">
        <f t="shared" si="17"/>
        <v>70</v>
      </c>
      <c r="R50" s="419">
        <f t="shared" si="17"/>
        <v>0</v>
      </c>
      <c r="S50" s="419">
        <f t="shared" si="17"/>
        <v>0</v>
      </c>
      <c r="T50" s="419">
        <f t="shared" si="17"/>
        <v>0</v>
      </c>
      <c r="U50" s="419">
        <f t="shared" si="17"/>
        <v>0</v>
      </c>
      <c r="V50" s="419">
        <f t="shared" si="17"/>
        <v>0</v>
      </c>
      <c r="W50" s="419">
        <f t="shared" si="13"/>
        <v>140</v>
      </c>
      <c r="X50" s="419">
        <f>SUM(X44:X49)</f>
        <v>17</v>
      </c>
      <c r="Y50" s="420"/>
      <c r="Z50" s="420">
        <f>SUM(Z44:Z49)</f>
        <v>300</v>
      </c>
      <c r="AA50" s="421">
        <f t="shared" si="15"/>
        <v>36</v>
      </c>
    </row>
    <row r="51" spans="1:27">
      <c r="B51" s="207"/>
      <c r="C51" s="20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3.5" thickBot="1">
      <c r="B52" s="207" t="s">
        <v>260</v>
      </c>
      <c r="C52" s="20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13.5" thickBot="1">
      <c r="A53" s="557" t="s">
        <v>0</v>
      </c>
      <c r="B53" s="557" t="s">
        <v>9</v>
      </c>
      <c r="C53" s="582" t="s">
        <v>8</v>
      </c>
      <c r="D53" s="561" t="s">
        <v>1</v>
      </c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3" t="s">
        <v>35</v>
      </c>
      <c r="AA53" s="565" t="s">
        <v>10</v>
      </c>
    </row>
    <row r="54" spans="1:27" ht="13.5" thickBot="1">
      <c r="A54" s="557"/>
      <c r="B54" s="557"/>
      <c r="C54" s="583"/>
      <c r="D54" s="568" t="s">
        <v>88</v>
      </c>
      <c r="E54" s="569"/>
      <c r="F54" s="569"/>
      <c r="G54" s="569"/>
      <c r="H54" s="569"/>
      <c r="I54" s="569"/>
      <c r="J54" s="569"/>
      <c r="K54" s="569"/>
      <c r="L54" s="569"/>
      <c r="M54" s="569"/>
      <c r="N54" s="301"/>
      <c r="O54" s="570" t="s">
        <v>89</v>
      </c>
      <c r="P54" s="569"/>
      <c r="Q54" s="569"/>
      <c r="R54" s="569"/>
      <c r="S54" s="569"/>
      <c r="T54" s="569"/>
      <c r="U54" s="569"/>
      <c r="V54" s="570"/>
      <c r="W54" s="569"/>
      <c r="X54" s="569"/>
      <c r="Y54" s="569"/>
      <c r="Z54" s="595"/>
      <c r="AA54" s="593"/>
    </row>
    <row r="55" spans="1:27" ht="70.5" thickBot="1">
      <c r="A55" s="557"/>
      <c r="B55" s="557"/>
      <c r="C55" s="584"/>
      <c r="D55" s="18" t="s">
        <v>15</v>
      </c>
      <c r="E55" s="18" t="s">
        <v>16</v>
      </c>
      <c r="F55" s="18" t="s">
        <v>17</v>
      </c>
      <c r="G55" s="18" t="s">
        <v>18</v>
      </c>
      <c r="H55" s="18" t="s">
        <v>19</v>
      </c>
      <c r="I55" s="18" t="s">
        <v>20</v>
      </c>
      <c r="J55" s="18" t="s">
        <v>21</v>
      </c>
      <c r="K55" s="17" t="s">
        <v>33</v>
      </c>
      <c r="L55" s="18" t="s">
        <v>32</v>
      </c>
      <c r="M55" s="18" t="s">
        <v>2</v>
      </c>
      <c r="N55" s="300" t="s">
        <v>37</v>
      </c>
      <c r="O55" s="18" t="s">
        <v>15</v>
      </c>
      <c r="P55" s="18" t="s">
        <v>16</v>
      </c>
      <c r="Q55" s="18" t="s">
        <v>17</v>
      </c>
      <c r="R55" s="18" t="s">
        <v>18</v>
      </c>
      <c r="S55" s="18" t="s">
        <v>19</v>
      </c>
      <c r="T55" s="18" t="s">
        <v>20</v>
      </c>
      <c r="U55" s="18" t="s">
        <v>21</v>
      </c>
      <c r="V55" s="18" t="s">
        <v>38</v>
      </c>
      <c r="W55" s="18" t="s">
        <v>32</v>
      </c>
      <c r="X55" s="18" t="s">
        <v>2</v>
      </c>
      <c r="Y55" s="300" t="s">
        <v>37</v>
      </c>
      <c r="Z55" s="595"/>
      <c r="AA55" s="594"/>
    </row>
    <row r="56" spans="1:27">
      <c r="A56" s="51">
        <v>1</v>
      </c>
      <c r="B56" s="428" t="s">
        <v>262</v>
      </c>
      <c r="C56" s="447" t="s">
        <v>261</v>
      </c>
      <c r="D56" s="404">
        <v>30</v>
      </c>
      <c r="E56" s="430"/>
      <c r="F56" s="406">
        <v>20</v>
      </c>
      <c r="G56" s="406"/>
      <c r="H56" s="406"/>
      <c r="I56" s="406"/>
      <c r="J56" s="406"/>
      <c r="K56" s="431"/>
      <c r="L56" s="400">
        <f t="shared" ref="L56:L63" si="18">SUM(D56:K56)</f>
        <v>50</v>
      </c>
      <c r="M56" s="407">
        <v>5</v>
      </c>
      <c r="N56" s="411" t="s">
        <v>3</v>
      </c>
      <c r="O56" s="404"/>
      <c r="P56" s="430"/>
      <c r="Q56" s="406"/>
      <c r="R56" s="415"/>
      <c r="S56" s="415"/>
      <c r="T56" s="415"/>
      <c r="U56" s="415"/>
      <c r="V56" s="433"/>
      <c r="W56" s="434">
        <f>SUM(O56:V56)</f>
        <v>0</v>
      </c>
      <c r="X56" s="407">
        <v>0</v>
      </c>
      <c r="Y56" s="400"/>
      <c r="Z56" s="448">
        <f t="shared" ref="Z56:Z63" si="19">SUM(D56:K56)+SUM(O56:V56)</f>
        <v>50</v>
      </c>
      <c r="AA56" s="449">
        <f t="shared" ref="AA56:AA64" si="20">SUM(M56+X56)</f>
        <v>5</v>
      </c>
    </row>
    <row r="57" spans="1:27" s="610" customFormat="1">
      <c r="A57" s="628">
        <v>2</v>
      </c>
      <c r="B57" s="416" t="s">
        <v>263</v>
      </c>
      <c r="C57" s="633" t="s">
        <v>261</v>
      </c>
      <c r="D57" s="629"/>
      <c r="E57" s="630"/>
      <c r="F57" s="629"/>
      <c r="G57" s="629"/>
      <c r="H57" s="629"/>
      <c r="I57" s="629"/>
      <c r="J57" s="629"/>
      <c r="K57" s="631"/>
      <c r="L57" s="400">
        <f t="shared" ref="L57:M57" si="21">SUM(D57:K57)</f>
        <v>0</v>
      </c>
      <c r="M57" s="400">
        <f t="shared" si="21"/>
        <v>0</v>
      </c>
      <c r="N57" s="411"/>
      <c r="O57" s="634">
        <v>20</v>
      </c>
      <c r="P57" s="409"/>
      <c r="Q57" s="409"/>
      <c r="R57" s="409"/>
      <c r="S57" s="409"/>
      <c r="T57" s="409"/>
      <c r="U57" s="409"/>
      <c r="V57" s="410"/>
      <c r="W57" s="434">
        <f t="shared" ref="W57:W62" si="22">SUM(O57:V57)</f>
        <v>20</v>
      </c>
      <c r="X57" s="407">
        <v>2</v>
      </c>
      <c r="Y57" s="400" t="s">
        <v>4</v>
      </c>
      <c r="Z57" s="412">
        <f t="shared" si="19"/>
        <v>20</v>
      </c>
      <c r="AA57" s="632">
        <f t="shared" si="20"/>
        <v>2</v>
      </c>
    </row>
    <row r="58" spans="1:27">
      <c r="A58" s="16">
        <v>3</v>
      </c>
      <c r="B58" s="416" t="s">
        <v>264</v>
      </c>
      <c r="C58" s="403" t="s">
        <v>75</v>
      </c>
      <c r="D58" s="404">
        <v>20</v>
      </c>
      <c r="E58" s="430"/>
      <c r="F58" s="406"/>
      <c r="G58" s="406"/>
      <c r="H58" s="406"/>
      <c r="I58" s="406"/>
      <c r="J58" s="406"/>
      <c r="K58" s="431"/>
      <c r="L58" s="400">
        <f t="shared" si="18"/>
        <v>20</v>
      </c>
      <c r="M58" s="407">
        <v>1</v>
      </c>
      <c r="N58" s="400" t="s">
        <v>4</v>
      </c>
      <c r="O58" s="408"/>
      <c r="P58" s="409"/>
      <c r="Q58" s="409"/>
      <c r="R58" s="408"/>
      <c r="S58" s="409"/>
      <c r="T58" s="409"/>
      <c r="U58" s="409"/>
      <c r="V58" s="410"/>
      <c r="W58" s="434">
        <f t="shared" si="22"/>
        <v>0</v>
      </c>
      <c r="X58" s="407">
        <v>0</v>
      </c>
      <c r="Y58" s="400"/>
      <c r="Z58" s="412">
        <f t="shared" si="19"/>
        <v>20</v>
      </c>
      <c r="AA58" s="413">
        <f t="shared" si="20"/>
        <v>1</v>
      </c>
    </row>
    <row r="59" spans="1:27">
      <c r="A59" s="16">
        <v>4</v>
      </c>
      <c r="B59" s="416" t="s">
        <v>265</v>
      </c>
      <c r="C59" s="403" t="s">
        <v>261</v>
      </c>
      <c r="D59" s="404"/>
      <c r="E59" s="430"/>
      <c r="F59" s="406"/>
      <c r="G59" s="406"/>
      <c r="H59" s="406"/>
      <c r="I59" s="406"/>
      <c r="J59" s="406"/>
      <c r="K59" s="431"/>
      <c r="L59" s="400">
        <f t="shared" si="18"/>
        <v>0</v>
      </c>
      <c r="M59" s="407">
        <v>0</v>
      </c>
      <c r="N59" s="411"/>
      <c r="O59" s="408">
        <v>30</v>
      </c>
      <c r="P59" s="409"/>
      <c r="Q59" s="409"/>
      <c r="R59" s="408"/>
      <c r="S59" s="409"/>
      <c r="T59" s="409"/>
      <c r="U59" s="409"/>
      <c r="V59" s="410"/>
      <c r="W59" s="434">
        <f t="shared" si="22"/>
        <v>30</v>
      </c>
      <c r="X59" s="411">
        <v>3</v>
      </c>
      <c r="Y59" s="411" t="s">
        <v>3</v>
      </c>
      <c r="Z59" s="412">
        <f t="shared" si="19"/>
        <v>30</v>
      </c>
      <c r="AA59" s="413">
        <f t="shared" si="20"/>
        <v>3</v>
      </c>
    </row>
    <row r="60" spans="1:27">
      <c r="A60" s="16">
        <v>5</v>
      </c>
      <c r="B60" s="416" t="s">
        <v>266</v>
      </c>
      <c r="C60" s="403" t="s">
        <v>75</v>
      </c>
      <c r="D60" s="404"/>
      <c r="E60" s="430"/>
      <c r="F60" s="406"/>
      <c r="G60" s="406"/>
      <c r="H60" s="406"/>
      <c r="I60" s="406"/>
      <c r="J60" s="406"/>
      <c r="K60" s="431"/>
      <c r="L60" s="400">
        <f t="shared" si="18"/>
        <v>0</v>
      </c>
      <c r="M60" s="407">
        <v>0</v>
      </c>
      <c r="N60" s="411"/>
      <c r="O60" s="408">
        <v>30</v>
      </c>
      <c r="P60" s="409"/>
      <c r="Q60" s="409"/>
      <c r="R60" s="408"/>
      <c r="S60" s="409"/>
      <c r="T60" s="409"/>
      <c r="U60" s="409"/>
      <c r="V60" s="410"/>
      <c r="W60" s="434">
        <f t="shared" si="22"/>
        <v>30</v>
      </c>
      <c r="X60" s="407">
        <v>2</v>
      </c>
      <c r="Y60" s="411" t="s">
        <v>3</v>
      </c>
      <c r="Z60" s="412">
        <f t="shared" si="19"/>
        <v>30</v>
      </c>
      <c r="AA60" s="413">
        <f t="shared" si="20"/>
        <v>2</v>
      </c>
    </row>
    <row r="61" spans="1:27" s="610" customFormat="1">
      <c r="A61" s="628">
        <v>6</v>
      </c>
      <c r="B61" s="416" t="s">
        <v>267</v>
      </c>
      <c r="C61" s="633" t="s">
        <v>75</v>
      </c>
      <c r="D61" s="408">
        <v>10</v>
      </c>
      <c r="E61" s="630"/>
      <c r="F61" s="629"/>
      <c r="G61" s="629"/>
      <c r="H61" s="629"/>
      <c r="I61" s="629"/>
      <c r="J61" s="629"/>
      <c r="K61" s="631"/>
      <c r="L61" s="400">
        <f>SUM(D61:K61)</f>
        <v>10</v>
      </c>
      <c r="M61" s="407">
        <v>1</v>
      </c>
      <c r="N61" s="400" t="s">
        <v>4</v>
      </c>
      <c r="P61" s="409"/>
      <c r="Q61" s="409"/>
      <c r="R61" s="408"/>
      <c r="S61" s="409"/>
      <c r="T61" s="409"/>
      <c r="U61" s="409"/>
      <c r="V61" s="410"/>
      <c r="W61" s="434">
        <f t="shared" si="22"/>
        <v>0</v>
      </c>
      <c r="X61" s="407">
        <v>0</v>
      </c>
      <c r="Y61" s="411"/>
      <c r="Z61" s="412">
        <f t="shared" si="19"/>
        <v>10</v>
      </c>
      <c r="AA61" s="635">
        <f t="shared" si="20"/>
        <v>1</v>
      </c>
    </row>
    <row r="62" spans="1:27">
      <c r="A62" s="16">
        <v>7</v>
      </c>
      <c r="B62" s="416" t="s">
        <v>268</v>
      </c>
      <c r="C62" s="403" t="s">
        <v>253</v>
      </c>
      <c r="D62" s="404"/>
      <c r="E62" s="430"/>
      <c r="F62" s="406">
        <v>40</v>
      </c>
      <c r="G62" s="406"/>
      <c r="H62" s="406"/>
      <c r="I62" s="406"/>
      <c r="J62" s="406"/>
      <c r="K62" s="431"/>
      <c r="L62" s="400">
        <f t="shared" si="18"/>
        <v>40</v>
      </c>
      <c r="M62" s="407">
        <v>2</v>
      </c>
      <c r="N62" s="400" t="s">
        <v>4</v>
      </c>
      <c r="O62" s="408"/>
      <c r="P62" s="409"/>
      <c r="Q62" s="409">
        <v>40</v>
      </c>
      <c r="R62" s="408"/>
      <c r="S62" s="408"/>
      <c r="T62" s="409"/>
      <c r="U62" s="409"/>
      <c r="V62" s="410"/>
      <c r="W62" s="434">
        <f t="shared" si="22"/>
        <v>40</v>
      </c>
      <c r="X62" s="411">
        <v>2</v>
      </c>
      <c r="Y62" s="400" t="s">
        <v>4</v>
      </c>
      <c r="Z62" s="412">
        <f t="shared" si="19"/>
        <v>80</v>
      </c>
      <c r="AA62" s="413">
        <f t="shared" si="20"/>
        <v>4</v>
      </c>
    </row>
    <row r="63" spans="1:27" ht="13.5" thickBot="1">
      <c r="A63" s="16">
        <v>8</v>
      </c>
      <c r="B63" s="416" t="s">
        <v>208</v>
      </c>
      <c r="C63" s="417"/>
      <c r="D63" s="404"/>
      <c r="E63" s="430">
        <v>30</v>
      </c>
      <c r="F63" s="406"/>
      <c r="G63" s="406"/>
      <c r="H63" s="406"/>
      <c r="I63" s="406"/>
      <c r="J63" s="406"/>
      <c r="K63" s="431"/>
      <c r="L63" s="400">
        <f t="shared" si="18"/>
        <v>30</v>
      </c>
      <c r="M63" s="407">
        <v>8</v>
      </c>
      <c r="N63" s="400" t="s">
        <v>4</v>
      </c>
      <c r="O63" s="408"/>
      <c r="P63" s="409">
        <v>30</v>
      </c>
      <c r="Q63" s="409"/>
      <c r="R63" s="408"/>
      <c r="S63" s="409"/>
      <c r="T63" s="409"/>
      <c r="U63" s="409"/>
      <c r="V63" s="410"/>
      <c r="W63" s="400">
        <f t="shared" ref="W63" si="23">SUM(O63:V63)</f>
        <v>30</v>
      </c>
      <c r="X63" s="407">
        <v>10</v>
      </c>
      <c r="Y63" s="400" t="s">
        <v>4</v>
      </c>
      <c r="Z63" s="412">
        <f t="shared" si="19"/>
        <v>60</v>
      </c>
      <c r="AA63" s="413">
        <f t="shared" si="20"/>
        <v>18</v>
      </c>
    </row>
    <row r="64" spans="1:27" ht="13.5" thickBot="1">
      <c r="A64" s="19"/>
      <c r="B64" s="91" t="s">
        <v>5</v>
      </c>
      <c r="C64" s="439"/>
      <c r="D64" s="419">
        <f t="shared" ref="D64:K64" si="24">SUM(D56:D63)</f>
        <v>60</v>
      </c>
      <c r="E64" s="419">
        <f t="shared" si="24"/>
        <v>30</v>
      </c>
      <c r="F64" s="419">
        <f t="shared" si="24"/>
        <v>60</v>
      </c>
      <c r="G64" s="419">
        <f t="shared" si="24"/>
        <v>0</v>
      </c>
      <c r="H64" s="419">
        <f t="shared" si="24"/>
        <v>0</v>
      </c>
      <c r="I64" s="419">
        <f t="shared" si="24"/>
        <v>0</v>
      </c>
      <c r="J64" s="419">
        <f t="shared" si="24"/>
        <v>0</v>
      </c>
      <c r="K64" s="419">
        <f t="shared" si="24"/>
        <v>0</v>
      </c>
      <c r="L64" s="419">
        <f>SUM(D64:K64)</f>
        <v>150</v>
      </c>
      <c r="M64" s="419">
        <f>SUM(M56:M63)</f>
        <v>17</v>
      </c>
      <c r="N64" s="420"/>
      <c r="O64" s="419">
        <f t="shared" ref="O64:V64" si="25">SUM(O56:O63)</f>
        <v>80</v>
      </c>
      <c r="P64" s="419">
        <f t="shared" si="25"/>
        <v>30</v>
      </c>
      <c r="Q64" s="419">
        <f t="shared" si="25"/>
        <v>40</v>
      </c>
      <c r="R64" s="419">
        <f t="shared" si="25"/>
        <v>0</v>
      </c>
      <c r="S64" s="419">
        <f t="shared" si="25"/>
        <v>0</v>
      </c>
      <c r="T64" s="419">
        <f t="shared" si="25"/>
        <v>0</v>
      </c>
      <c r="U64" s="419">
        <f t="shared" si="25"/>
        <v>0</v>
      </c>
      <c r="V64" s="419">
        <f t="shared" si="25"/>
        <v>0</v>
      </c>
      <c r="W64" s="419">
        <f>SUM(O64:V64)</f>
        <v>150</v>
      </c>
      <c r="X64" s="419">
        <f>SUM(X56:X63)</f>
        <v>19</v>
      </c>
      <c r="Y64" s="420"/>
      <c r="Z64" s="420">
        <f>SUM(Z56:Z63)</f>
        <v>300</v>
      </c>
      <c r="AA64" s="421">
        <f t="shared" si="20"/>
        <v>36</v>
      </c>
    </row>
    <row r="65" spans="1:27">
      <c r="B65" s="207"/>
      <c r="C65" s="20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</row>
    <row r="66" spans="1:27" ht="13.5" thickBot="1">
      <c r="B66" s="207" t="s">
        <v>269</v>
      </c>
      <c r="C66" s="20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</row>
    <row r="67" spans="1:27" ht="13.5" thickBot="1">
      <c r="A67" s="557" t="s">
        <v>0</v>
      </c>
      <c r="B67" s="557" t="s">
        <v>9</v>
      </c>
      <c r="C67" s="582" t="s">
        <v>8</v>
      </c>
      <c r="D67" s="561" t="s">
        <v>1</v>
      </c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562"/>
      <c r="R67" s="562"/>
      <c r="S67" s="562"/>
      <c r="T67" s="562"/>
      <c r="U67" s="562"/>
      <c r="V67" s="562"/>
      <c r="W67" s="562"/>
      <c r="X67" s="562"/>
      <c r="Y67" s="562"/>
      <c r="Z67" s="563" t="s">
        <v>35</v>
      </c>
      <c r="AA67" s="565" t="s">
        <v>10</v>
      </c>
    </row>
    <row r="68" spans="1:27" ht="13.5" thickBot="1">
      <c r="A68" s="557"/>
      <c r="B68" s="557"/>
      <c r="C68" s="583"/>
      <c r="D68" s="568" t="s">
        <v>88</v>
      </c>
      <c r="E68" s="569"/>
      <c r="F68" s="569"/>
      <c r="G68" s="569"/>
      <c r="H68" s="569"/>
      <c r="I68" s="569"/>
      <c r="J68" s="569"/>
      <c r="K68" s="569"/>
      <c r="L68" s="569"/>
      <c r="M68" s="569"/>
      <c r="N68" s="301"/>
      <c r="O68" s="570" t="s">
        <v>89</v>
      </c>
      <c r="P68" s="569"/>
      <c r="Q68" s="569"/>
      <c r="R68" s="569"/>
      <c r="S68" s="569"/>
      <c r="T68" s="569"/>
      <c r="U68" s="569"/>
      <c r="V68" s="570"/>
      <c r="W68" s="569"/>
      <c r="X68" s="569"/>
      <c r="Y68" s="569"/>
      <c r="Z68" s="595"/>
      <c r="AA68" s="593"/>
    </row>
    <row r="69" spans="1:27" ht="70.5" thickBot="1">
      <c r="A69" s="557"/>
      <c r="B69" s="557"/>
      <c r="C69" s="584"/>
      <c r="D69" s="18" t="s">
        <v>15</v>
      </c>
      <c r="E69" s="18" t="s">
        <v>16</v>
      </c>
      <c r="F69" s="18" t="s">
        <v>17</v>
      </c>
      <c r="G69" s="18" t="s">
        <v>18</v>
      </c>
      <c r="H69" s="18" t="s">
        <v>19</v>
      </c>
      <c r="I69" s="18" t="s">
        <v>20</v>
      </c>
      <c r="J69" s="18" t="s">
        <v>21</v>
      </c>
      <c r="K69" s="17" t="s">
        <v>33</v>
      </c>
      <c r="L69" s="18" t="s">
        <v>32</v>
      </c>
      <c r="M69" s="18" t="s">
        <v>2</v>
      </c>
      <c r="N69" s="300" t="s">
        <v>37</v>
      </c>
      <c r="O69" s="18" t="s">
        <v>15</v>
      </c>
      <c r="P69" s="18" t="s">
        <v>16</v>
      </c>
      <c r="Q69" s="18" t="s">
        <v>17</v>
      </c>
      <c r="R69" s="18" t="s">
        <v>18</v>
      </c>
      <c r="S69" s="18" t="s">
        <v>19</v>
      </c>
      <c r="T69" s="18" t="s">
        <v>20</v>
      </c>
      <c r="U69" s="18" t="s">
        <v>21</v>
      </c>
      <c r="V69" s="18" t="s">
        <v>38</v>
      </c>
      <c r="W69" s="18" t="s">
        <v>32</v>
      </c>
      <c r="X69" s="18" t="s">
        <v>2</v>
      </c>
      <c r="Y69" s="300" t="s">
        <v>37</v>
      </c>
      <c r="Z69" s="595"/>
      <c r="AA69" s="594"/>
    </row>
    <row r="70" spans="1:27">
      <c r="A70" s="51">
        <v>1</v>
      </c>
      <c r="B70" s="450" t="s">
        <v>270</v>
      </c>
      <c r="C70" s="447" t="s">
        <v>245</v>
      </c>
      <c r="D70" s="404">
        <v>30</v>
      </c>
      <c r="E70" s="430"/>
      <c r="F70" s="406"/>
      <c r="G70" s="406"/>
      <c r="H70" s="406"/>
      <c r="I70" s="406"/>
      <c r="J70" s="406"/>
      <c r="K70" s="431"/>
      <c r="L70" s="400">
        <f t="shared" ref="L70:L78" si="26">SUM(D70:K70)</f>
        <v>30</v>
      </c>
      <c r="M70" s="407">
        <v>4</v>
      </c>
      <c r="N70" s="411" t="s">
        <v>3</v>
      </c>
      <c r="O70" s="404"/>
      <c r="P70" s="430"/>
      <c r="Q70" s="406"/>
      <c r="R70" s="415"/>
      <c r="S70" s="415"/>
      <c r="T70" s="415"/>
      <c r="U70" s="415"/>
      <c r="V70" s="433"/>
      <c r="W70" s="434">
        <f>SUM(O70:V70)</f>
        <v>0</v>
      </c>
      <c r="X70" s="407">
        <v>0</v>
      </c>
      <c r="Y70" s="400"/>
      <c r="Z70" s="25">
        <f t="shared" ref="Z70:Z78" si="27">SUM(D70:K70)+SUM(O70:V70)</f>
        <v>30</v>
      </c>
      <c r="AA70" s="401">
        <f t="shared" ref="AA70:AA79" si="28">SUM(M70+X70)</f>
        <v>4</v>
      </c>
    </row>
    <row r="71" spans="1:27">
      <c r="A71" s="16">
        <v>2</v>
      </c>
      <c r="B71" s="402" t="s">
        <v>271</v>
      </c>
      <c r="C71" s="403" t="s">
        <v>245</v>
      </c>
      <c r="D71" s="404">
        <v>15</v>
      </c>
      <c r="E71" s="430"/>
      <c r="F71" s="406"/>
      <c r="G71" s="406"/>
      <c r="H71" s="406"/>
      <c r="I71" s="406"/>
      <c r="J71" s="406"/>
      <c r="K71" s="431"/>
      <c r="L71" s="400">
        <f t="shared" si="26"/>
        <v>15</v>
      </c>
      <c r="M71" s="407">
        <v>1</v>
      </c>
      <c r="N71" s="400" t="s">
        <v>4</v>
      </c>
      <c r="O71" s="408"/>
      <c r="P71" s="409"/>
      <c r="Q71" s="409"/>
      <c r="R71" s="409"/>
      <c r="S71" s="409"/>
      <c r="T71" s="409"/>
      <c r="U71" s="409"/>
      <c r="V71" s="410"/>
      <c r="W71" s="400">
        <f t="shared" ref="W71:W78" si="29">SUM(O71:V71)</f>
        <v>0</v>
      </c>
      <c r="X71" s="411">
        <v>0</v>
      </c>
      <c r="Y71" s="400"/>
      <c r="Z71" s="412">
        <f t="shared" si="27"/>
        <v>15</v>
      </c>
      <c r="AA71" s="413">
        <f t="shared" si="28"/>
        <v>1</v>
      </c>
    </row>
    <row r="72" spans="1:27">
      <c r="A72" s="16">
        <v>3</v>
      </c>
      <c r="B72" s="402" t="s">
        <v>272</v>
      </c>
      <c r="C72" s="403" t="s">
        <v>245</v>
      </c>
      <c r="D72" s="404">
        <v>30</v>
      </c>
      <c r="E72" s="430"/>
      <c r="F72" s="406"/>
      <c r="G72" s="406"/>
      <c r="H72" s="406"/>
      <c r="I72" s="406"/>
      <c r="J72" s="406"/>
      <c r="K72" s="431"/>
      <c r="L72" s="400">
        <f t="shared" si="26"/>
        <v>30</v>
      </c>
      <c r="M72" s="407">
        <v>3</v>
      </c>
      <c r="N72" s="411" t="s">
        <v>3</v>
      </c>
      <c r="O72" s="408"/>
      <c r="P72" s="409"/>
      <c r="Q72" s="409"/>
      <c r="R72" s="408"/>
      <c r="S72" s="409"/>
      <c r="T72" s="409"/>
      <c r="U72" s="409"/>
      <c r="V72" s="410"/>
      <c r="W72" s="400">
        <f t="shared" si="29"/>
        <v>0</v>
      </c>
      <c r="X72" s="407">
        <v>0</v>
      </c>
      <c r="Y72" s="400"/>
      <c r="Z72" s="412">
        <f t="shared" si="27"/>
        <v>30</v>
      </c>
      <c r="AA72" s="413">
        <f t="shared" si="28"/>
        <v>3</v>
      </c>
    </row>
    <row r="73" spans="1:27">
      <c r="A73" s="16">
        <v>4</v>
      </c>
      <c r="B73" s="402" t="s">
        <v>273</v>
      </c>
      <c r="C73" s="403" t="s">
        <v>245</v>
      </c>
      <c r="D73" s="404"/>
      <c r="E73" s="430"/>
      <c r="F73" s="406"/>
      <c r="G73" s="406"/>
      <c r="H73" s="406"/>
      <c r="I73" s="406"/>
      <c r="J73" s="406"/>
      <c r="K73" s="431"/>
      <c r="L73" s="400">
        <f t="shared" si="26"/>
        <v>0</v>
      </c>
      <c r="M73" s="407">
        <v>0</v>
      </c>
      <c r="N73" s="400"/>
      <c r="O73" s="408">
        <v>25</v>
      </c>
      <c r="P73" s="409"/>
      <c r="Q73" s="409"/>
      <c r="R73" s="408"/>
      <c r="S73" s="409"/>
      <c r="T73" s="409"/>
      <c r="U73" s="409"/>
      <c r="V73" s="410"/>
      <c r="W73" s="400">
        <f t="shared" si="29"/>
        <v>25</v>
      </c>
      <c r="X73" s="411">
        <v>3</v>
      </c>
      <c r="Y73" s="411" t="s">
        <v>3</v>
      </c>
      <c r="Z73" s="412">
        <f t="shared" si="27"/>
        <v>25</v>
      </c>
      <c r="AA73" s="413">
        <f t="shared" si="28"/>
        <v>3</v>
      </c>
    </row>
    <row r="74" spans="1:27">
      <c r="A74" s="16">
        <v>5</v>
      </c>
      <c r="B74" s="402" t="s">
        <v>274</v>
      </c>
      <c r="C74" s="403" t="s">
        <v>245</v>
      </c>
      <c r="D74" s="404"/>
      <c r="E74" s="430"/>
      <c r="F74" s="406"/>
      <c r="G74" s="406"/>
      <c r="H74" s="406"/>
      <c r="I74" s="406"/>
      <c r="J74" s="406"/>
      <c r="K74" s="431"/>
      <c r="L74" s="400">
        <f t="shared" si="26"/>
        <v>0</v>
      </c>
      <c r="M74" s="407">
        <v>0</v>
      </c>
      <c r="N74" s="400"/>
      <c r="O74" s="408">
        <v>15</v>
      </c>
      <c r="P74" s="409"/>
      <c r="Q74" s="409"/>
      <c r="R74" s="408"/>
      <c r="S74" s="409"/>
      <c r="T74" s="409"/>
      <c r="U74" s="409"/>
      <c r="V74" s="410"/>
      <c r="W74" s="400">
        <f t="shared" si="29"/>
        <v>15</v>
      </c>
      <c r="X74" s="407">
        <v>1</v>
      </c>
      <c r="Y74" s="400" t="s">
        <v>4</v>
      </c>
      <c r="Z74" s="412">
        <f t="shared" si="27"/>
        <v>15</v>
      </c>
      <c r="AA74" s="413">
        <f t="shared" si="28"/>
        <v>1</v>
      </c>
    </row>
    <row r="75" spans="1:27">
      <c r="A75" s="16">
        <v>6</v>
      </c>
      <c r="B75" s="402" t="s">
        <v>275</v>
      </c>
      <c r="C75" s="403" t="s">
        <v>245</v>
      </c>
      <c r="D75" s="404">
        <v>15</v>
      </c>
      <c r="E75" s="430"/>
      <c r="F75" s="406"/>
      <c r="G75" s="406"/>
      <c r="H75" s="406"/>
      <c r="I75" s="406"/>
      <c r="J75" s="406"/>
      <c r="K75" s="431"/>
      <c r="L75" s="400">
        <f t="shared" si="26"/>
        <v>15</v>
      </c>
      <c r="M75" s="407">
        <v>1</v>
      </c>
      <c r="N75" s="400" t="s">
        <v>4</v>
      </c>
      <c r="O75" s="408"/>
      <c r="P75" s="409"/>
      <c r="Q75" s="409"/>
      <c r="R75" s="408"/>
      <c r="S75" s="409"/>
      <c r="T75" s="409"/>
      <c r="U75" s="409"/>
      <c r="V75" s="410"/>
      <c r="W75" s="400">
        <f t="shared" si="29"/>
        <v>0</v>
      </c>
      <c r="X75" s="407">
        <v>0</v>
      </c>
      <c r="Y75" s="400"/>
      <c r="Z75" s="412">
        <f t="shared" si="27"/>
        <v>15</v>
      </c>
      <c r="AA75" s="413">
        <f t="shared" si="28"/>
        <v>1</v>
      </c>
    </row>
    <row r="76" spans="1:27">
      <c r="A76" s="16">
        <v>7</v>
      </c>
      <c r="B76" s="402" t="s">
        <v>276</v>
      </c>
      <c r="C76" s="403" t="s">
        <v>174</v>
      </c>
      <c r="D76" s="404"/>
      <c r="E76" s="430"/>
      <c r="F76" s="406"/>
      <c r="G76" s="406"/>
      <c r="H76" s="406"/>
      <c r="I76" s="406"/>
      <c r="J76" s="406"/>
      <c r="K76" s="431"/>
      <c r="L76" s="400">
        <f t="shared" si="26"/>
        <v>0</v>
      </c>
      <c r="M76" s="407">
        <v>0</v>
      </c>
      <c r="N76" s="400"/>
      <c r="O76" s="408">
        <v>30</v>
      </c>
      <c r="P76" s="409"/>
      <c r="Q76" s="409"/>
      <c r="R76" s="408"/>
      <c r="S76" s="408"/>
      <c r="T76" s="409"/>
      <c r="U76" s="409"/>
      <c r="V76" s="410"/>
      <c r="W76" s="400">
        <f t="shared" si="29"/>
        <v>30</v>
      </c>
      <c r="X76" s="411">
        <v>1</v>
      </c>
      <c r="Y76" s="400" t="s">
        <v>4</v>
      </c>
      <c r="Z76" s="412">
        <f t="shared" si="27"/>
        <v>30</v>
      </c>
      <c r="AA76" s="413">
        <f t="shared" si="28"/>
        <v>1</v>
      </c>
    </row>
    <row r="77" spans="1:27">
      <c r="A77" s="16">
        <v>8</v>
      </c>
      <c r="B77" s="402" t="s">
        <v>254</v>
      </c>
      <c r="C77" s="403" t="s">
        <v>253</v>
      </c>
      <c r="D77" s="404"/>
      <c r="E77" s="430"/>
      <c r="F77" s="406">
        <v>40</v>
      </c>
      <c r="G77" s="406"/>
      <c r="H77" s="406"/>
      <c r="I77" s="406"/>
      <c r="J77" s="406"/>
      <c r="K77" s="431"/>
      <c r="L77" s="400">
        <f t="shared" si="26"/>
        <v>40</v>
      </c>
      <c r="M77" s="407">
        <v>2</v>
      </c>
      <c r="N77" s="400" t="s">
        <v>4</v>
      </c>
      <c r="O77" s="408"/>
      <c r="P77" s="409"/>
      <c r="Q77" s="409">
        <v>40</v>
      </c>
      <c r="R77" s="408"/>
      <c r="S77" s="409"/>
      <c r="T77" s="409"/>
      <c r="U77" s="409"/>
      <c r="V77" s="410"/>
      <c r="W77" s="400">
        <f t="shared" si="29"/>
        <v>40</v>
      </c>
      <c r="X77" s="407">
        <v>2</v>
      </c>
      <c r="Y77" s="400" t="s">
        <v>4</v>
      </c>
      <c r="Z77" s="412">
        <f t="shared" si="27"/>
        <v>80</v>
      </c>
      <c r="AA77" s="413">
        <f t="shared" si="28"/>
        <v>4</v>
      </c>
    </row>
    <row r="78" spans="1:27" ht="13.5" thickBot="1">
      <c r="A78" s="16">
        <v>9</v>
      </c>
      <c r="B78" s="402" t="s">
        <v>208</v>
      </c>
      <c r="C78" s="403"/>
      <c r="D78" s="404"/>
      <c r="E78" s="408">
        <v>30</v>
      </c>
      <c r="F78" s="406"/>
      <c r="G78" s="406"/>
      <c r="H78" s="406"/>
      <c r="I78" s="406"/>
      <c r="J78" s="406"/>
      <c r="K78" s="431"/>
      <c r="L78" s="400">
        <f t="shared" si="26"/>
        <v>30</v>
      </c>
      <c r="M78" s="407">
        <v>8</v>
      </c>
      <c r="N78" s="400" t="s">
        <v>4</v>
      </c>
      <c r="O78" s="408"/>
      <c r="P78" s="409">
        <v>30</v>
      </c>
      <c r="Q78" s="409"/>
      <c r="R78" s="408"/>
      <c r="S78" s="409"/>
      <c r="T78" s="409"/>
      <c r="U78" s="409"/>
      <c r="V78" s="410"/>
      <c r="W78" s="400">
        <f t="shared" si="29"/>
        <v>30</v>
      </c>
      <c r="X78" s="411">
        <v>10</v>
      </c>
      <c r="Y78" s="400" t="s">
        <v>4</v>
      </c>
      <c r="Z78" s="412">
        <f t="shared" si="27"/>
        <v>60</v>
      </c>
      <c r="AA78" s="413">
        <f t="shared" si="28"/>
        <v>18</v>
      </c>
    </row>
    <row r="79" spans="1:27" ht="13.5" thickBot="1">
      <c r="A79" s="19"/>
      <c r="B79" s="91" t="s">
        <v>5</v>
      </c>
      <c r="C79" s="439"/>
      <c r="D79" s="419">
        <f t="shared" ref="D79:K79" si="30">SUM(D70:D78)</f>
        <v>90</v>
      </c>
      <c r="E79" s="419">
        <f t="shared" si="30"/>
        <v>30</v>
      </c>
      <c r="F79" s="419">
        <f t="shared" si="30"/>
        <v>40</v>
      </c>
      <c r="G79" s="419">
        <f t="shared" si="30"/>
        <v>0</v>
      </c>
      <c r="H79" s="419">
        <f t="shared" si="30"/>
        <v>0</v>
      </c>
      <c r="I79" s="419">
        <f t="shared" si="30"/>
        <v>0</v>
      </c>
      <c r="J79" s="419">
        <f t="shared" si="30"/>
        <v>0</v>
      </c>
      <c r="K79" s="419">
        <f t="shared" si="30"/>
        <v>0</v>
      </c>
      <c r="L79" s="419">
        <f>SUM(D79:K79)</f>
        <v>160</v>
      </c>
      <c r="M79" s="419">
        <f>SUM(M70:M78)</f>
        <v>19</v>
      </c>
      <c r="N79" s="420"/>
      <c r="O79" s="419">
        <f t="shared" ref="O79:V79" si="31">SUM(O70:O78)</f>
        <v>70</v>
      </c>
      <c r="P79" s="419">
        <f t="shared" si="31"/>
        <v>30</v>
      </c>
      <c r="Q79" s="419">
        <f t="shared" si="31"/>
        <v>40</v>
      </c>
      <c r="R79" s="419">
        <f t="shared" si="31"/>
        <v>0</v>
      </c>
      <c r="S79" s="419">
        <f t="shared" si="31"/>
        <v>0</v>
      </c>
      <c r="T79" s="419">
        <f t="shared" si="31"/>
        <v>0</v>
      </c>
      <c r="U79" s="419">
        <f t="shared" si="31"/>
        <v>0</v>
      </c>
      <c r="V79" s="419">
        <f t="shared" si="31"/>
        <v>0</v>
      </c>
      <c r="W79" s="419">
        <f>SUM(O79:V79)</f>
        <v>140</v>
      </c>
      <c r="X79" s="419">
        <f>SUM(X70:X78)</f>
        <v>17</v>
      </c>
      <c r="Y79" s="420"/>
      <c r="Z79" s="420">
        <f>SUM(Z70:Z78)</f>
        <v>300</v>
      </c>
      <c r="AA79" s="421">
        <f t="shared" si="28"/>
        <v>36</v>
      </c>
    </row>
    <row r="80" spans="1:27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</row>
    <row r="81" spans="1:27" ht="13.5" thickBot="1">
      <c r="B81" s="207" t="s">
        <v>277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</row>
    <row r="82" spans="1:27" ht="13.5" thickBot="1">
      <c r="A82" s="557" t="s">
        <v>0</v>
      </c>
      <c r="B82" s="557" t="s">
        <v>9</v>
      </c>
      <c r="C82" s="582" t="s">
        <v>8</v>
      </c>
      <c r="D82" s="561" t="s">
        <v>1</v>
      </c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62"/>
      <c r="X82" s="562"/>
      <c r="Y82" s="562"/>
      <c r="Z82" s="563" t="s">
        <v>35</v>
      </c>
      <c r="AA82" s="565" t="s">
        <v>10</v>
      </c>
    </row>
    <row r="83" spans="1:27" ht="13.5" thickBot="1">
      <c r="A83" s="557"/>
      <c r="B83" s="557"/>
      <c r="C83" s="583"/>
      <c r="D83" s="568" t="s">
        <v>88</v>
      </c>
      <c r="E83" s="569"/>
      <c r="F83" s="569"/>
      <c r="G83" s="569"/>
      <c r="H83" s="569"/>
      <c r="I83" s="569"/>
      <c r="J83" s="569"/>
      <c r="K83" s="569"/>
      <c r="L83" s="569"/>
      <c r="M83" s="569"/>
      <c r="N83" s="301"/>
      <c r="O83" s="570" t="s">
        <v>89</v>
      </c>
      <c r="P83" s="569"/>
      <c r="Q83" s="569"/>
      <c r="R83" s="569"/>
      <c r="S83" s="569"/>
      <c r="T83" s="569"/>
      <c r="U83" s="569"/>
      <c r="V83" s="570"/>
      <c r="W83" s="569"/>
      <c r="X83" s="569"/>
      <c r="Y83" s="569"/>
      <c r="Z83" s="564"/>
      <c r="AA83" s="566"/>
    </row>
    <row r="84" spans="1:27" ht="70.5" thickBot="1">
      <c r="A84" s="557"/>
      <c r="B84" s="557"/>
      <c r="C84" s="584"/>
      <c r="D84" s="18" t="s">
        <v>15</v>
      </c>
      <c r="E84" s="18" t="s">
        <v>16</v>
      </c>
      <c r="F84" s="18" t="s">
        <v>17</v>
      </c>
      <c r="G84" s="18" t="s">
        <v>18</v>
      </c>
      <c r="H84" s="18" t="s">
        <v>19</v>
      </c>
      <c r="I84" s="18" t="s">
        <v>20</v>
      </c>
      <c r="J84" s="18" t="s">
        <v>21</v>
      </c>
      <c r="K84" s="17" t="s">
        <v>33</v>
      </c>
      <c r="L84" s="18" t="s">
        <v>32</v>
      </c>
      <c r="M84" s="15" t="s">
        <v>2</v>
      </c>
      <c r="N84" s="300" t="s">
        <v>37</v>
      </c>
      <c r="O84" s="18" t="s">
        <v>15</v>
      </c>
      <c r="P84" s="18" t="s">
        <v>16</v>
      </c>
      <c r="Q84" s="18" t="s">
        <v>17</v>
      </c>
      <c r="R84" s="18" t="s">
        <v>18</v>
      </c>
      <c r="S84" s="18" t="s">
        <v>19</v>
      </c>
      <c r="T84" s="18" t="s">
        <v>20</v>
      </c>
      <c r="U84" s="18" t="s">
        <v>21</v>
      </c>
      <c r="V84" s="18" t="s">
        <v>38</v>
      </c>
      <c r="W84" s="18" t="s">
        <v>32</v>
      </c>
      <c r="X84" s="15" t="s">
        <v>2</v>
      </c>
      <c r="Y84" s="300" t="s">
        <v>37</v>
      </c>
      <c r="Z84" s="564"/>
      <c r="AA84" s="567"/>
    </row>
    <row r="85" spans="1:27">
      <c r="A85" s="51">
        <v>1</v>
      </c>
      <c r="B85" s="451" t="s">
        <v>278</v>
      </c>
      <c r="C85" s="452" t="s">
        <v>62</v>
      </c>
      <c r="D85" s="414"/>
      <c r="E85" s="430"/>
      <c r="F85" s="406"/>
      <c r="G85" s="406"/>
      <c r="H85" s="406"/>
      <c r="I85" s="406"/>
      <c r="J85" s="406"/>
      <c r="K85" s="431"/>
      <c r="L85" s="400">
        <f t="shared" ref="L85:L91" si="32">SUM(D85:K85)</f>
        <v>0</v>
      </c>
      <c r="M85" s="407">
        <v>0</v>
      </c>
      <c r="N85" s="400"/>
      <c r="O85" s="404">
        <v>20</v>
      </c>
      <c r="P85" s="432"/>
      <c r="Q85" s="406">
        <v>20</v>
      </c>
      <c r="R85" s="415"/>
      <c r="S85" s="415"/>
      <c r="T85" s="415"/>
      <c r="U85" s="415"/>
      <c r="V85" s="433"/>
      <c r="W85" s="434">
        <f>SUM(O85:V85)</f>
        <v>40</v>
      </c>
      <c r="X85" s="407">
        <v>3</v>
      </c>
      <c r="Y85" s="411" t="s">
        <v>3</v>
      </c>
      <c r="Z85" s="25">
        <f t="shared" ref="Z85:Z92" si="33">SUM(D85:K85)+SUM(O85:V85)</f>
        <v>40</v>
      </c>
      <c r="AA85" s="401">
        <f t="shared" ref="AA85:AA93" si="34">SUM(M85+X85)</f>
        <v>3</v>
      </c>
    </row>
    <row r="86" spans="1:27">
      <c r="A86" s="16">
        <v>2</v>
      </c>
      <c r="B86" s="453" t="s">
        <v>279</v>
      </c>
      <c r="C86" s="454" t="s">
        <v>67</v>
      </c>
      <c r="D86" s="414">
        <v>10</v>
      </c>
      <c r="E86" s="430"/>
      <c r="F86" s="406">
        <v>5</v>
      </c>
      <c r="G86" s="406"/>
      <c r="H86" s="406"/>
      <c r="I86" s="406"/>
      <c r="J86" s="406"/>
      <c r="K86" s="431"/>
      <c r="L86" s="400">
        <f t="shared" si="32"/>
        <v>15</v>
      </c>
      <c r="M86" s="407">
        <v>1</v>
      </c>
      <c r="N86" s="400" t="s">
        <v>4</v>
      </c>
      <c r="O86" s="404"/>
      <c r="P86" s="432"/>
      <c r="Q86" s="406"/>
      <c r="R86" s="409"/>
      <c r="S86" s="409"/>
      <c r="T86" s="409"/>
      <c r="U86" s="409"/>
      <c r="V86" s="410"/>
      <c r="W86" s="400">
        <f t="shared" ref="W86:W91" si="35">SUM(O86:V86)</f>
        <v>0</v>
      </c>
      <c r="X86" s="411">
        <v>0</v>
      </c>
      <c r="Y86" s="400"/>
      <c r="Z86" s="412">
        <f t="shared" si="33"/>
        <v>15</v>
      </c>
      <c r="AA86" s="413">
        <f t="shared" si="34"/>
        <v>1</v>
      </c>
    </row>
    <row r="87" spans="1:27" ht="25.5">
      <c r="A87" s="16">
        <v>3</v>
      </c>
      <c r="B87" s="453" t="s">
        <v>280</v>
      </c>
      <c r="C87" s="455" t="s">
        <v>62</v>
      </c>
      <c r="D87" s="414"/>
      <c r="E87" s="430"/>
      <c r="F87" s="406"/>
      <c r="G87" s="406"/>
      <c r="H87" s="406"/>
      <c r="I87" s="406"/>
      <c r="J87" s="406"/>
      <c r="K87" s="431"/>
      <c r="L87" s="400">
        <f t="shared" si="32"/>
        <v>0</v>
      </c>
      <c r="M87" s="407">
        <v>0</v>
      </c>
      <c r="N87" s="411"/>
      <c r="O87" s="408">
        <v>15</v>
      </c>
      <c r="P87" s="409"/>
      <c r="Q87" s="409"/>
      <c r="R87" s="408"/>
      <c r="S87" s="409"/>
      <c r="T87" s="409"/>
      <c r="U87" s="409"/>
      <c r="V87" s="410"/>
      <c r="W87" s="400">
        <f t="shared" si="35"/>
        <v>15</v>
      </c>
      <c r="X87" s="407">
        <v>2</v>
      </c>
      <c r="Y87" s="411" t="s">
        <v>3</v>
      </c>
      <c r="Z87" s="412">
        <f t="shared" si="33"/>
        <v>15</v>
      </c>
      <c r="AA87" s="413">
        <f t="shared" si="34"/>
        <v>2</v>
      </c>
    </row>
    <row r="88" spans="1:27">
      <c r="A88" s="16">
        <v>4</v>
      </c>
      <c r="B88" s="453" t="s">
        <v>282</v>
      </c>
      <c r="C88" s="455" t="s">
        <v>62</v>
      </c>
      <c r="D88" s="414">
        <v>30</v>
      </c>
      <c r="E88" s="430"/>
      <c r="F88" s="406"/>
      <c r="G88" s="406"/>
      <c r="H88" s="406"/>
      <c r="I88" s="406"/>
      <c r="J88" s="406"/>
      <c r="K88" s="431"/>
      <c r="L88" s="400">
        <f t="shared" si="32"/>
        <v>30</v>
      </c>
      <c r="M88" s="407">
        <v>2</v>
      </c>
      <c r="N88" s="400" t="s">
        <v>4</v>
      </c>
      <c r="O88" s="408"/>
      <c r="P88" s="409"/>
      <c r="Q88" s="409"/>
      <c r="R88" s="408"/>
      <c r="S88" s="409"/>
      <c r="T88" s="409"/>
      <c r="U88" s="409"/>
      <c r="V88" s="410"/>
      <c r="W88" s="400">
        <f t="shared" si="35"/>
        <v>0</v>
      </c>
      <c r="X88" s="411">
        <v>0</v>
      </c>
      <c r="Y88" s="400"/>
      <c r="Z88" s="412">
        <f t="shared" si="33"/>
        <v>30</v>
      </c>
      <c r="AA88" s="413">
        <f t="shared" si="34"/>
        <v>2</v>
      </c>
    </row>
    <row r="89" spans="1:27">
      <c r="A89" s="16">
        <v>5</v>
      </c>
      <c r="B89" s="453" t="s">
        <v>281</v>
      </c>
      <c r="C89" s="455" t="s">
        <v>78</v>
      </c>
      <c r="D89" s="414">
        <v>50</v>
      </c>
      <c r="E89" s="430"/>
      <c r="F89" s="406"/>
      <c r="G89" s="406"/>
      <c r="H89" s="406"/>
      <c r="I89" s="406"/>
      <c r="J89" s="406"/>
      <c r="K89" s="431"/>
      <c r="L89" s="400">
        <f t="shared" si="32"/>
        <v>50</v>
      </c>
      <c r="M89" s="407">
        <v>4</v>
      </c>
      <c r="N89" s="411" t="s">
        <v>3</v>
      </c>
      <c r="O89" s="408"/>
      <c r="P89" s="409"/>
      <c r="Q89" s="409"/>
      <c r="R89" s="408"/>
      <c r="S89" s="409"/>
      <c r="T89" s="409"/>
      <c r="U89" s="409"/>
      <c r="V89" s="410"/>
      <c r="W89" s="400">
        <f t="shared" si="35"/>
        <v>0</v>
      </c>
      <c r="X89" s="407">
        <v>0</v>
      </c>
      <c r="Y89" s="400"/>
      <c r="Z89" s="412">
        <f t="shared" si="33"/>
        <v>50</v>
      </c>
      <c r="AA89" s="413">
        <f t="shared" si="34"/>
        <v>4</v>
      </c>
    </row>
    <row r="90" spans="1:27">
      <c r="A90" s="16">
        <v>6</v>
      </c>
      <c r="B90" s="456" t="s">
        <v>283</v>
      </c>
      <c r="C90" s="455" t="s">
        <v>62</v>
      </c>
      <c r="D90" s="414"/>
      <c r="E90" s="430">
        <v>15</v>
      </c>
      <c r="F90" s="406">
        <v>20</v>
      </c>
      <c r="G90" s="406"/>
      <c r="H90" s="406"/>
      <c r="I90" s="406"/>
      <c r="J90" s="406"/>
      <c r="K90" s="431"/>
      <c r="L90" s="400">
        <f t="shared" si="32"/>
        <v>35</v>
      </c>
      <c r="M90" s="407">
        <v>2</v>
      </c>
      <c r="N90" s="400" t="s">
        <v>4</v>
      </c>
      <c r="O90" s="408"/>
      <c r="P90" s="409">
        <v>15</v>
      </c>
      <c r="Q90" s="409">
        <v>20</v>
      </c>
      <c r="R90" s="408"/>
      <c r="S90" s="409"/>
      <c r="T90" s="409"/>
      <c r="U90" s="409"/>
      <c r="V90" s="410"/>
      <c r="W90" s="400">
        <f>SUM(O90:V90)</f>
        <v>35</v>
      </c>
      <c r="X90" s="407">
        <v>3</v>
      </c>
      <c r="Y90" s="411" t="s">
        <v>3</v>
      </c>
      <c r="Z90" s="412">
        <f t="shared" si="33"/>
        <v>70</v>
      </c>
      <c r="AA90" s="413">
        <f t="shared" si="34"/>
        <v>5</v>
      </c>
    </row>
    <row r="91" spans="1:27" ht="13.5" thickBot="1">
      <c r="A91" s="16">
        <v>7</v>
      </c>
      <c r="B91" s="453" t="s">
        <v>650</v>
      </c>
      <c r="C91" s="455" t="s">
        <v>470</v>
      </c>
      <c r="D91" s="405"/>
      <c r="E91" s="406"/>
      <c r="F91" s="406">
        <v>10</v>
      </c>
      <c r="G91" s="406"/>
      <c r="H91" s="406"/>
      <c r="I91" s="406"/>
      <c r="J91" s="406"/>
      <c r="K91" s="431"/>
      <c r="L91" s="400">
        <f t="shared" si="32"/>
        <v>10</v>
      </c>
      <c r="M91" s="407">
        <v>0</v>
      </c>
      <c r="N91" s="400" t="s">
        <v>4</v>
      </c>
      <c r="O91" s="408"/>
      <c r="P91" s="408"/>
      <c r="Q91" s="409">
        <v>10</v>
      </c>
      <c r="R91" s="408"/>
      <c r="S91" s="409"/>
      <c r="T91" s="409"/>
      <c r="U91" s="409"/>
      <c r="V91" s="410"/>
      <c r="W91" s="400">
        <f t="shared" si="35"/>
        <v>10</v>
      </c>
      <c r="X91" s="407">
        <v>1</v>
      </c>
      <c r="Y91" s="400" t="s">
        <v>4</v>
      </c>
      <c r="Z91" s="412">
        <f t="shared" si="33"/>
        <v>20</v>
      </c>
      <c r="AA91" s="413">
        <f t="shared" si="34"/>
        <v>1</v>
      </c>
    </row>
    <row r="92" spans="1:27" ht="13.5" thickBot="1">
      <c r="A92" s="19">
        <v>8</v>
      </c>
      <c r="B92" s="457" t="s">
        <v>208</v>
      </c>
      <c r="C92" s="458"/>
      <c r="D92" s="405"/>
      <c r="E92" s="406">
        <v>30</v>
      </c>
      <c r="F92" s="406"/>
      <c r="G92" s="406"/>
      <c r="H92" s="406"/>
      <c r="I92" s="406"/>
      <c r="J92" s="406"/>
      <c r="K92" s="431"/>
      <c r="L92" s="400">
        <f>SUM(D92:K92)</f>
        <v>30</v>
      </c>
      <c r="M92" s="407">
        <v>8</v>
      </c>
      <c r="N92" s="400" t="s">
        <v>4</v>
      </c>
      <c r="O92" s="408"/>
      <c r="P92" s="408">
        <v>30</v>
      </c>
      <c r="Q92" s="409"/>
      <c r="R92" s="408"/>
      <c r="S92" s="409"/>
      <c r="T92" s="409"/>
      <c r="U92" s="409"/>
      <c r="V92" s="410"/>
      <c r="W92" s="400">
        <f>SUM(O92:V92)</f>
        <v>30</v>
      </c>
      <c r="X92" s="407">
        <v>10</v>
      </c>
      <c r="Y92" s="400" t="s">
        <v>4</v>
      </c>
      <c r="Z92" s="412">
        <f t="shared" si="33"/>
        <v>60</v>
      </c>
      <c r="AA92" s="413">
        <f t="shared" si="34"/>
        <v>18</v>
      </c>
    </row>
    <row r="93" spans="1:27" ht="13.5" thickBot="1">
      <c r="A93" s="19"/>
      <c r="B93" s="91" t="s">
        <v>5</v>
      </c>
      <c r="C93" s="439"/>
      <c r="D93" s="419">
        <f t="shared" ref="D93:K93" si="36">SUM(D84:D92)</f>
        <v>90</v>
      </c>
      <c r="E93" s="419">
        <f t="shared" si="36"/>
        <v>45</v>
      </c>
      <c r="F93" s="419">
        <f t="shared" si="36"/>
        <v>35</v>
      </c>
      <c r="G93" s="419">
        <f t="shared" si="36"/>
        <v>0</v>
      </c>
      <c r="H93" s="419">
        <f t="shared" si="36"/>
        <v>0</v>
      </c>
      <c r="I93" s="419">
        <f t="shared" si="36"/>
        <v>0</v>
      </c>
      <c r="J93" s="419">
        <f t="shared" si="36"/>
        <v>0</v>
      </c>
      <c r="K93" s="419">
        <f t="shared" si="36"/>
        <v>0</v>
      </c>
      <c r="L93" s="419">
        <f>SUM(D93:K93)</f>
        <v>170</v>
      </c>
      <c r="M93" s="419">
        <f>SUM(M84:M92)</f>
        <v>17</v>
      </c>
      <c r="N93" s="420"/>
      <c r="O93" s="419">
        <f t="shared" ref="O93:V93" si="37">SUM(O84:O92)</f>
        <v>35</v>
      </c>
      <c r="P93" s="419">
        <f t="shared" si="37"/>
        <v>45</v>
      </c>
      <c r="Q93" s="419">
        <f t="shared" si="37"/>
        <v>50</v>
      </c>
      <c r="R93" s="419">
        <f t="shared" si="37"/>
        <v>0</v>
      </c>
      <c r="S93" s="419">
        <f t="shared" si="37"/>
        <v>0</v>
      </c>
      <c r="T93" s="419">
        <f t="shared" si="37"/>
        <v>0</v>
      </c>
      <c r="U93" s="419">
        <f t="shared" si="37"/>
        <v>0</v>
      </c>
      <c r="V93" s="419">
        <f t="shared" si="37"/>
        <v>0</v>
      </c>
      <c r="W93" s="419">
        <f>SUM(O93:V93)</f>
        <v>130</v>
      </c>
      <c r="X93" s="419">
        <f>SUM(X84:X92)</f>
        <v>19</v>
      </c>
      <c r="Y93" s="420"/>
      <c r="Z93" s="420">
        <f>SUM(Z84:Z92)</f>
        <v>300</v>
      </c>
      <c r="AA93" s="421">
        <f t="shared" si="34"/>
        <v>36</v>
      </c>
    </row>
    <row r="94" spans="1:27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</row>
    <row r="95" spans="1:27" s="207" customFormat="1" ht="13.5" thickBot="1">
      <c r="B95" s="207" t="s">
        <v>483</v>
      </c>
    </row>
    <row r="96" spans="1:27" s="207" customFormat="1" ht="13.5" thickBot="1">
      <c r="A96" s="557" t="s">
        <v>0</v>
      </c>
      <c r="B96" s="557" t="s">
        <v>9</v>
      </c>
      <c r="C96" s="582" t="s">
        <v>8</v>
      </c>
      <c r="D96" s="561" t="s">
        <v>1</v>
      </c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3" t="s">
        <v>35</v>
      </c>
      <c r="AA96" s="565" t="s">
        <v>10</v>
      </c>
    </row>
    <row r="97" spans="1:27" s="207" customFormat="1" ht="13.5" thickBot="1">
      <c r="A97" s="557"/>
      <c r="B97" s="557"/>
      <c r="C97" s="583"/>
      <c r="D97" s="568" t="s">
        <v>88</v>
      </c>
      <c r="E97" s="569"/>
      <c r="F97" s="569"/>
      <c r="G97" s="569"/>
      <c r="H97" s="569"/>
      <c r="I97" s="569"/>
      <c r="J97" s="569"/>
      <c r="K97" s="569"/>
      <c r="L97" s="569"/>
      <c r="M97" s="569"/>
      <c r="N97" s="486"/>
      <c r="O97" s="570" t="s">
        <v>89</v>
      </c>
      <c r="P97" s="569"/>
      <c r="Q97" s="569"/>
      <c r="R97" s="569"/>
      <c r="S97" s="569"/>
      <c r="T97" s="569"/>
      <c r="U97" s="569"/>
      <c r="V97" s="570"/>
      <c r="W97" s="569"/>
      <c r="X97" s="569"/>
      <c r="Y97" s="569"/>
      <c r="Z97" s="564"/>
      <c r="AA97" s="566"/>
    </row>
    <row r="98" spans="1:27" s="207" customFormat="1" ht="70.5" thickBot="1">
      <c r="A98" s="557"/>
      <c r="B98" s="557"/>
      <c r="C98" s="584"/>
      <c r="D98" s="18" t="s">
        <v>15</v>
      </c>
      <c r="E98" s="18" t="s">
        <v>16</v>
      </c>
      <c r="F98" s="18" t="s">
        <v>17</v>
      </c>
      <c r="G98" s="18" t="s">
        <v>18</v>
      </c>
      <c r="H98" s="18" t="s">
        <v>19</v>
      </c>
      <c r="I98" s="18" t="s">
        <v>20</v>
      </c>
      <c r="J98" s="18" t="s">
        <v>21</v>
      </c>
      <c r="K98" s="17" t="s">
        <v>33</v>
      </c>
      <c r="L98" s="18" t="s">
        <v>32</v>
      </c>
      <c r="M98" s="15" t="s">
        <v>2</v>
      </c>
      <c r="N98" s="485" t="s">
        <v>37</v>
      </c>
      <c r="O98" s="18" t="s">
        <v>15</v>
      </c>
      <c r="P98" s="18" t="s">
        <v>16</v>
      </c>
      <c r="Q98" s="18" t="s">
        <v>17</v>
      </c>
      <c r="R98" s="18" t="s">
        <v>18</v>
      </c>
      <c r="S98" s="18" t="s">
        <v>19</v>
      </c>
      <c r="T98" s="18" t="s">
        <v>20</v>
      </c>
      <c r="U98" s="18" t="s">
        <v>21</v>
      </c>
      <c r="V98" s="18" t="s">
        <v>38</v>
      </c>
      <c r="W98" s="18" t="s">
        <v>32</v>
      </c>
      <c r="X98" s="15" t="s">
        <v>2</v>
      </c>
      <c r="Y98" s="485" t="s">
        <v>37</v>
      </c>
      <c r="Z98" s="564"/>
      <c r="AA98" s="567"/>
    </row>
    <row r="99" spans="1:27" s="207" customFormat="1">
      <c r="A99" s="51">
        <v>1</v>
      </c>
      <c r="B99" s="618" t="s">
        <v>475</v>
      </c>
      <c r="C99" s="452" t="s">
        <v>486</v>
      </c>
      <c r="D99" s="414">
        <v>10</v>
      </c>
      <c r="E99" s="430"/>
      <c r="F99" s="406"/>
      <c r="G99" s="406"/>
      <c r="H99" s="406"/>
      <c r="I99" s="406"/>
      <c r="J99" s="406"/>
      <c r="K99" s="431"/>
      <c r="L99" s="400">
        <f t="shared" ref="L99:L108" si="38">SUM(D99:K99)</f>
        <v>10</v>
      </c>
      <c r="M99" s="407">
        <v>1</v>
      </c>
      <c r="N99" s="400" t="s">
        <v>4</v>
      </c>
      <c r="O99" s="404"/>
      <c r="P99" s="432"/>
      <c r="Q99" s="406"/>
      <c r="R99" s="415"/>
      <c r="S99" s="415"/>
      <c r="T99" s="415"/>
      <c r="U99" s="415"/>
      <c r="V99" s="433"/>
      <c r="W99" s="434">
        <f>SUM(O99:V99)</f>
        <v>0</v>
      </c>
      <c r="X99" s="407">
        <v>0</v>
      </c>
      <c r="Y99" s="411"/>
      <c r="Z99" s="25">
        <f t="shared" ref="Z99:Z108" si="39">SUM(D99:K99)+SUM(O99:V99)</f>
        <v>10</v>
      </c>
      <c r="AA99" s="619">
        <f t="shared" ref="AA99:AA109" si="40">SUM(M99+X99)</f>
        <v>1</v>
      </c>
    </row>
    <row r="100" spans="1:27" s="207" customFormat="1">
      <c r="A100" s="16">
        <v>2</v>
      </c>
      <c r="B100" s="620" t="s">
        <v>476</v>
      </c>
      <c r="C100" s="455" t="s">
        <v>486</v>
      </c>
      <c r="D100" s="414">
        <v>10</v>
      </c>
      <c r="E100" s="430"/>
      <c r="F100" s="406">
        <v>20</v>
      </c>
      <c r="G100" s="406"/>
      <c r="H100" s="406"/>
      <c r="I100" s="406"/>
      <c r="J100" s="406"/>
      <c r="K100" s="431"/>
      <c r="L100" s="400">
        <f t="shared" si="38"/>
        <v>30</v>
      </c>
      <c r="M100" s="407">
        <v>3</v>
      </c>
      <c r="N100" s="411" t="s">
        <v>3</v>
      </c>
      <c r="O100" s="404"/>
      <c r="P100" s="432"/>
      <c r="Q100" s="406"/>
      <c r="R100" s="409"/>
      <c r="S100" s="409"/>
      <c r="T100" s="409"/>
      <c r="U100" s="409"/>
      <c r="V100" s="410"/>
      <c r="W100" s="434">
        <f t="shared" ref="W100:W108" si="41">SUM(O100:V100)</f>
        <v>0</v>
      </c>
      <c r="X100" s="407">
        <v>0</v>
      </c>
      <c r="Y100" s="411"/>
      <c r="Z100" s="412">
        <f t="shared" si="39"/>
        <v>30</v>
      </c>
      <c r="AA100" s="621">
        <f t="shared" si="40"/>
        <v>3</v>
      </c>
    </row>
    <row r="101" spans="1:27" s="207" customFormat="1">
      <c r="A101" s="16">
        <v>3</v>
      </c>
      <c r="B101" s="620" t="s">
        <v>477</v>
      </c>
      <c r="C101" s="455" t="s">
        <v>487</v>
      </c>
      <c r="D101" s="414">
        <v>10</v>
      </c>
      <c r="E101" s="430"/>
      <c r="F101" s="406">
        <v>15</v>
      </c>
      <c r="G101" s="406"/>
      <c r="H101" s="406"/>
      <c r="I101" s="406"/>
      <c r="J101" s="406"/>
      <c r="K101" s="431"/>
      <c r="L101" s="400">
        <f t="shared" si="38"/>
        <v>25</v>
      </c>
      <c r="M101" s="407">
        <v>3</v>
      </c>
      <c r="N101" s="411" t="s">
        <v>3</v>
      </c>
      <c r="O101" s="408"/>
      <c r="P101" s="409"/>
      <c r="Q101" s="409"/>
      <c r="R101" s="408"/>
      <c r="S101" s="409"/>
      <c r="T101" s="409"/>
      <c r="U101" s="409"/>
      <c r="V101" s="410"/>
      <c r="W101" s="434">
        <f t="shared" si="41"/>
        <v>0</v>
      </c>
      <c r="X101" s="407">
        <v>0</v>
      </c>
      <c r="Y101" s="400"/>
      <c r="Z101" s="412">
        <f t="shared" si="39"/>
        <v>25</v>
      </c>
      <c r="AA101" s="621">
        <f t="shared" si="40"/>
        <v>3</v>
      </c>
    </row>
    <row r="102" spans="1:27" s="207" customFormat="1" ht="22.5" customHeight="1">
      <c r="A102" s="16">
        <v>4</v>
      </c>
      <c r="B102" s="620" t="s">
        <v>478</v>
      </c>
      <c r="C102" s="455" t="s">
        <v>158</v>
      </c>
      <c r="D102" s="414">
        <v>10</v>
      </c>
      <c r="E102" s="406"/>
      <c r="F102" s="406"/>
      <c r="G102" s="406"/>
      <c r="H102" s="406"/>
      <c r="I102" s="406"/>
      <c r="J102" s="406"/>
      <c r="K102" s="431"/>
      <c r="L102" s="400">
        <f t="shared" si="38"/>
        <v>10</v>
      </c>
      <c r="M102" s="407">
        <v>1</v>
      </c>
      <c r="N102" s="400" t="s">
        <v>4</v>
      </c>
      <c r="O102" s="408"/>
      <c r="P102" s="409"/>
      <c r="Q102" s="409"/>
      <c r="R102" s="408"/>
      <c r="S102" s="409"/>
      <c r="T102" s="409"/>
      <c r="U102" s="409"/>
      <c r="V102" s="410"/>
      <c r="W102" s="434">
        <f t="shared" si="41"/>
        <v>0</v>
      </c>
      <c r="X102" s="411">
        <v>0</v>
      </c>
      <c r="Y102" s="400"/>
      <c r="Z102" s="412">
        <f t="shared" si="39"/>
        <v>10</v>
      </c>
      <c r="AA102" s="621">
        <f t="shared" si="40"/>
        <v>1</v>
      </c>
    </row>
    <row r="103" spans="1:27" s="207" customFormat="1">
      <c r="A103" s="16">
        <v>5</v>
      </c>
      <c r="B103" s="622" t="s">
        <v>479</v>
      </c>
      <c r="C103" s="455" t="s">
        <v>486</v>
      </c>
      <c r="D103" s="414"/>
      <c r="E103" s="430"/>
      <c r="F103" s="406"/>
      <c r="G103" s="406"/>
      <c r="H103" s="406"/>
      <c r="I103" s="406"/>
      <c r="J103" s="406"/>
      <c r="K103" s="431"/>
      <c r="L103" s="400">
        <f t="shared" si="38"/>
        <v>0</v>
      </c>
      <c r="M103" s="407">
        <v>0</v>
      </c>
      <c r="N103" s="411"/>
      <c r="O103" s="408">
        <v>15</v>
      </c>
      <c r="P103" s="409"/>
      <c r="Q103" s="409">
        <v>10</v>
      </c>
      <c r="R103" s="408"/>
      <c r="S103" s="409"/>
      <c r="T103" s="409"/>
      <c r="U103" s="409"/>
      <c r="V103" s="410"/>
      <c r="W103" s="434">
        <f t="shared" si="41"/>
        <v>25</v>
      </c>
      <c r="X103" s="407">
        <v>1</v>
      </c>
      <c r="Y103" s="400" t="s">
        <v>4</v>
      </c>
      <c r="Z103" s="412">
        <f t="shared" si="39"/>
        <v>25</v>
      </c>
      <c r="AA103" s="621">
        <f t="shared" si="40"/>
        <v>1</v>
      </c>
    </row>
    <row r="104" spans="1:27" s="207" customFormat="1">
      <c r="A104" s="16">
        <v>6</v>
      </c>
      <c r="B104" s="620" t="s">
        <v>480</v>
      </c>
      <c r="C104" s="455" t="s">
        <v>77</v>
      </c>
      <c r="D104" s="414"/>
      <c r="E104" s="430"/>
      <c r="F104" s="406"/>
      <c r="G104" s="406"/>
      <c r="H104" s="406"/>
      <c r="I104" s="406"/>
      <c r="J104" s="406"/>
      <c r="K104" s="431"/>
      <c r="L104" s="400">
        <f t="shared" si="38"/>
        <v>0</v>
      </c>
      <c r="M104" s="407">
        <v>0</v>
      </c>
      <c r="N104" s="411"/>
      <c r="O104" s="409">
        <v>10</v>
      </c>
      <c r="P104" s="409"/>
      <c r="Q104" s="409">
        <v>10</v>
      </c>
      <c r="R104" s="408"/>
      <c r="S104" s="409"/>
      <c r="T104" s="409"/>
      <c r="U104" s="409"/>
      <c r="V104" s="410"/>
      <c r="W104" s="434">
        <f t="shared" si="41"/>
        <v>20</v>
      </c>
      <c r="X104" s="407">
        <v>1</v>
      </c>
      <c r="Y104" s="400" t="s">
        <v>4</v>
      </c>
      <c r="Z104" s="412">
        <f t="shared" si="39"/>
        <v>20</v>
      </c>
      <c r="AA104" s="621">
        <f t="shared" si="40"/>
        <v>1</v>
      </c>
    </row>
    <row r="105" spans="1:27" s="207" customFormat="1">
      <c r="A105" s="16">
        <v>7</v>
      </c>
      <c r="B105" s="620" t="s">
        <v>481</v>
      </c>
      <c r="C105" s="455" t="s">
        <v>77</v>
      </c>
      <c r="D105" s="405"/>
      <c r="E105" s="406"/>
      <c r="F105" s="406"/>
      <c r="G105" s="406"/>
      <c r="H105" s="406"/>
      <c r="I105" s="406"/>
      <c r="J105" s="406"/>
      <c r="K105" s="431"/>
      <c r="L105" s="400">
        <f t="shared" si="38"/>
        <v>0</v>
      </c>
      <c r="M105" s="407">
        <v>0</v>
      </c>
      <c r="N105" s="400"/>
      <c r="O105" s="408">
        <v>15</v>
      </c>
      <c r="P105" s="409"/>
      <c r="Q105" s="409">
        <v>10</v>
      </c>
      <c r="R105" s="408"/>
      <c r="S105" s="409"/>
      <c r="T105" s="409"/>
      <c r="U105" s="409"/>
      <c r="V105" s="410"/>
      <c r="W105" s="434">
        <f t="shared" si="41"/>
        <v>25</v>
      </c>
      <c r="X105" s="407">
        <v>3</v>
      </c>
      <c r="Y105" s="411" t="s">
        <v>3</v>
      </c>
      <c r="Z105" s="412">
        <f t="shared" si="39"/>
        <v>25</v>
      </c>
      <c r="AA105" s="621">
        <f t="shared" si="40"/>
        <v>3</v>
      </c>
    </row>
    <row r="106" spans="1:27" s="207" customFormat="1" ht="25.5">
      <c r="A106" s="16">
        <v>8</v>
      </c>
      <c r="B106" s="623" t="s">
        <v>482</v>
      </c>
      <c r="C106" s="624" t="s">
        <v>108</v>
      </c>
      <c r="D106" s="405"/>
      <c r="E106" s="406"/>
      <c r="F106" s="406"/>
      <c r="G106" s="406"/>
      <c r="H106" s="406"/>
      <c r="I106" s="406"/>
      <c r="J106" s="406"/>
      <c r="K106" s="431"/>
      <c r="L106" s="400">
        <f t="shared" si="38"/>
        <v>0</v>
      </c>
      <c r="M106" s="407">
        <v>0</v>
      </c>
      <c r="N106" s="400"/>
      <c r="O106" s="408">
        <v>15</v>
      </c>
      <c r="P106" s="408"/>
      <c r="Q106" s="409"/>
      <c r="R106" s="408"/>
      <c r="S106" s="409"/>
      <c r="T106" s="409"/>
      <c r="U106" s="409"/>
      <c r="V106" s="410"/>
      <c r="W106" s="434">
        <f t="shared" si="41"/>
        <v>15</v>
      </c>
      <c r="X106" s="407">
        <v>1</v>
      </c>
      <c r="Y106" s="400" t="s">
        <v>4</v>
      </c>
      <c r="Z106" s="412">
        <f t="shared" si="39"/>
        <v>15</v>
      </c>
      <c r="AA106" s="621">
        <f t="shared" si="40"/>
        <v>1</v>
      </c>
    </row>
    <row r="107" spans="1:27" s="207" customFormat="1">
      <c r="A107" s="16">
        <v>9</v>
      </c>
      <c r="B107" s="623" t="s">
        <v>283</v>
      </c>
      <c r="C107" s="455" t="s">
        <v>253</v>
      </c>
      <c r="D107" s="405"/>
      <c r="E107" s="406"/>
      <c r="F107" s="406">
        <v>40</v>
      </c>
      <c r="G107" s="406"/>
      <c r="H107" s="406"/>
      <c r="I107" s="406"/>
      <c r="J107" s="406"/>
      <c r="K107" s="431"/>
      <c r="L107" s="400">
        <f t="shared" si="38"/>
        <v>40</v>
      </c>
      <c r="M107" s="407">
        <v>2</v>
      </c>
      <c r="N107" s="400" t="s">
        <v>4</v>
      </c>
      <c r="O107" s="408"/>
      <c r="P107" s="408"/>
      <c r="Q107" s="409">
        <v>40</v>
      </c>
      <c r="R107" s="408"/>
      <c r="S107" s="409"/>
      <c r="T107" s="409"/>
      <c r="U107" s="409"/>
      <c r="V107" s="410"/>
      <c r="W107" s="434">
        <f t="shared" si="41"/>
        <v>40</v>
      </c>
      <c r="X107" s="407">
        <v>2</v>
      </c>
      <c r="Y107" s="400" t="s">
        <v>4</v>
      </c>
      <c r="Z107" s="412">
        <f t="shared" si="39"/>
        <v>80</v>
      </c>
      <c r="AA107" s="621">
        <f t="shared" si="40"/>
        <v>4</v>
      </c>
    </row>
    <row r="108" spans="1:27" s="207" customFormat="1" ht="13.5" thickBot="1">
      <c r="A108" s="16">
        <v>10</v>
      </c>
      <c r="B108" s="625" t="s">
        <v>208</v>
      </c>
      <c r="C108" s="626"/>
      <c r="D108" s="405"/>
      <c r="E108" s="406">
        <v>30</v>
      </c>
      <c r="F108" s="406"/>
      <c r="G108" s="406"/>
      <c r="H108" s="406"/>
      <c r="I108" s="406"/>
      <c r="J108" s="406"/>
      <c r="K108" s="431"/>
      <c r="L108" s="400">
        <f t="shared" si="38"/>
        <v>30</v>
      </c>
      <c r="M108" s="407">
        <v>8</v>
      </c>
      <c r="N108" s="400" t="s">
        <v>4</v>
      </c>
      <c r="O108" s="408"/>
      <c r="P108" s="408">
        <v>30</v>
      </c>
      <c r="Q108" s="409"/>
      <c r="R108" s="408"/>
      <c r="S108" s="409"/>
      <c r="T108" s="409"/>
      <c r="U108" s="409"/>
      <c r="V108" s="410"/>
      <c r="W108" s="434">
        <f t="shared" si="41"/>
        <v>30</v>
      </c>
      <c r="X108" s="407">
        <v>10</v>
      </c>
      <c r="Y108" s="400" t="s">
        <v>4</v>
      </c>
      <c r="Z108" s="412">
        <f t="shared" si="39"/>
        <v>60</v>
      </c>
      <c r="AA108" s="621">
        <f t="shared" si="40"/>
        <v>18</v>
      </c>
    </row>
    <row r="109" spans="1:27" s="207" customFormat="1" ht="13.5" thickBot="1">
      <c r="A109" s="19"/>
      <c r="B109" s="91" t="s">
        <v>5</v>
      </c>
      <c r="C109" s="439"/>
      <c r="D109" s="419">
        <f t="shared" ref="D109:K109" si="42">SUM(D98:D108)</f>
        <v>40</v>
      </c>
      <c r="E109" s="419">
        <f t="shared" si="42"/>
        <v>30</v>
      </c>
      <c r="F109" s="419">
        <f t="shared" si="42"/>
        <v>75</v>
      </c>
      <c r="G109" s="419">
        <f t="shared" si="42"/>
        <v>0</v>
      </c>
      <c r="H109" s="419">
        <f t="shared" si="42"/>
        <v>0</v>
      </c>
      <c r="I109" s="419">
        <f t="shared" si="42"/>
        <v>0</v>
      </c>
      <c r="J109" s="419">
        <f t="shared" si="42"/>
        <v>0</v>
      </c>
      <c r="K109" s="419">
        <f t="shared" si="42"/>
        <v>0</v>
      </c>
      <c r="L109" s="419">
        <f>SUM(D109:K109)</f>
        <v>145</v>
      </c>
      <c r="M109" s="419">
        <f>SUM(M98:M108)</f>
        <v>18</v>
      </c>
      <c r="N109" s="420"/>
      <c r="O109" s="419">
        <f t="shared" ref="O109:V109" si="43">SUM(O98:O108)</f>
        <v>55</v>
      </c>
      <c r="P109" s="419">
        <f t="shared" si="43"/>
        <v>30</v>
      </c>
      <c r="Q109" s="419">
        <f t="shared" si="43"/>
        <v>70</v>
      </c>
      <c r="R109" s="419">
        <f t="shared" si="43"/>
        <v>0</v>
      </c>
      <c r="S109" s="419">
        <f t="shared" si="43"/>
        <v>0</v>
      </c>
      <c r="T109" s="419">
        <f t="shared" si="43"/>
        <v>0</v>
      </c>
      <c r="U109" s="419">
        <f t="shared" si="43"/>
        <v>0</v>
      </c>
      <c r="V109" s="419">
        <f t="shared" si="43"/>
        <v>0</v>
      </c>
      <c r="W109" s="419">
        <f>SUM(O109:V109)</f>
        <v>155</v>
      </c>
      <c r="X109" s="419">
        <f>SUM(X98:X108)</f>
        <v>18</v>
      </c>
      <c r="Y109" s="420"/>
      <c r="Z109" s="420">
        <f>SUM(Z98:Z108)</f>
        <v>300</v>
      </c>
      <c r="AA109" s="627">
        <f t="shared" si="40"/>
        <v>36</v>
      </c>
    </row>
    <row r="116" spans="14:14" ht="15">
      <c r="N116" s="1" t="s">
        <v>41</v>
      </c>
    </row>
  </sheetData>
  <mergeCells count="69">
    <mergeCell ref="A96:A98"/>
    <mergeCell ref="B96:B98"/>
    <mergeCell ref="C96:C98"/>
    <mergeCell ref="D96:Y96"/>
    <mergeCell ref="O83:Y83"/>
    <mergeCell ref="A82:A84"/>
    <mergeCell ref="B82:B84"/>
    <mergeCell ref="AA96:AA98"/>
    <mergeCell ref="D97:M97"/>
    <mergeCell ref="O97:Y97"/>
    <mergeCell ref="Z96:Z98"/>
    <mergeCell ref="C67:C69"/>
    <mergeCell ref="D67:Y67"/>
    <mergeCell ref="AA67:AA69"/>
    <mergeCell ref="C82:C84"/>
    <mergeCell ref="D82:Y82"/>
    <mergeCell ref="Z82:Z84"/>
    <mergeCell ref="D68:M68"/>
    <mergeCell ref="AA82:AA84"/>
    <mergeCell ref="D83:M83"/>
    <mergeCell ref="Z67:Z69"/>
    <mergeCell ref="A53:A55"/>
    <mergeCell ref="B53:B55"/>
    <mergeCell ref="C53:C55"/>
    <mergeCell ref="D53:Y53"/>
    <mergeCell ref="O68:Y68"/>
    <mergeCell ref="A67:A69"/>
    <mergeCell ref="B67:B69"/>
    <mergeCell ref="AA53:AA55"/>
    <mergeCell ref="D54:M54"/>
    <mergeCell ref="O54:Y54"/>
    <mergeCell ref="Z53:Z55"/>
    <mergeCell ref="Z27:Z29"/>
    <mergeCell ref="AA27:AA29"/>
    <mergeCell ref="D28:M28"/>
    <mergeCell ref="O28:Y28"/>
    <mergeCell ref="D42:M42"/>
    <mergeCell ref="O42:Y42"/>
    <mergeCell ref="Z41:Z43"/>
    <mergeCell ref="AA41:AA43"/>
    <mergeCell ref="A41:A43"/>
    <mergeCell ref="B41:B43"/>
    <mergeCell ref="C41:C43"/>
    <mergeCell ref="D41:Y41"/>
    <mergeCell ref="D24:V24"/>
    <mergeCell ref="D25:K25"/>
    <mergeCell ref="O25:V25"/>
    <mergeCell ref="A27:A29"/>
    <mergeCell ref="B27:B29"/>
    <mergeCell ref="C27:C29"/>
    <mergeCell ref="D27:Y27"/>
    <mergeCell ref="Z10:Z12"/>
    <mergeCell ref="AA10:AA12"/>
    <mergeCell ref="D11:M11"/>
    <mergeCell ref="O11:Y11"/>
    <mergeCell ref="D23:K23"/>
    <mergeCell ref="O23:V2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62992125984251968" right="0.23622047244094491" top="0.55118110236220474" bottom="0.15748031496062992" header="0.31496062992125984" footer="0.31496062992125984"/>
  <pageSetup paperSize="9" scale="65" orientation="landscape" r:id="rId1"/>
  <rowBreaks count="2" manualBreakCount="2">
    <brk id="39" max="26" man="1"/>
    <brk id="80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2"/>
  <sheetViews>
    <sheetView view="pageBreakPreview" topLeftCell="A37" zoomScaleNormal="100" zoomScaleSheetLayoutView="100" workbookViewId="0">
      <selection activeCell="L2" sqref="L2"/>
    </sheetView>
  </sheetViews>
  <sheetFormatPr defaultRowHeight="12.75"/>
  <cols>
    <col min="1" max="1" width="3.5703125" customWidth="1"/>
    <col min="2" max="2" width="40.7109375" customWidth="1"/>
    <col min="3" max="3" width="39.42578125" customWidth="1"/>
    <col min="4" max="5" width="4.140625" customWidth="1"/>
    <col min="6" max="6" width="5.7109375" customWidth="1"/>
    <col min="7" max="7" width="4.28515625" customWidth="1"/>
    <col min="8" max="8" width="4.140625" customWidth="1"/>
    <col min="9" max="9" width="4.28515625" customWidth="1"/>
    <col min="10" max="10" width="5.42578125" customWidth="1"/>
    <col min="11" max="11" width="4" customWidth="1"/>
    <col min="12" max="12" width="4.140625" customWidth="1"/>
    <col min="13" max="13" width="4.42578125" customWidth="1"/>
    <col min="14" max="14" width="18.85546875" customWidth="1"/>
    <col min="15" max="15" width="4.140625" customWidth="1"/>
    <col min="16" max="16" width="4.42578125" customWidth="1"/>
    <col min="17" max="17" width="4.28515625" customWidth="1"/>
    <col min="18" max="18" width="3.7109375" customWidth="1"/>
    <col min="19" max="19" width="4.5703125" customWidth="1"/>
    <col min="20" max="20" width="4.28515625" customWidth="1"/>
    <col min="21" max="21" width="3.7109375" customWidth="1"/>
    <col min="22" max="22" width="4.140625" customWidth="1"/>
    <col min="23" max="23" width="4.42578125" customWidth="1"/>
    <col min="24" max="24" width="4" customWidth="1"/>
    <col min="25" max="25" width="20.140625" customWidth="1"/>
    <col min="26" max="26" width="6.28515625" customWidth="1"/>
    <col min="27" max="27" width="4.85546875" customWidth="1"/>
  </cols>
  <sheetData>
    <row r="1" spans="1:27" ht="18.75">
      <c r="A1" s="4"/>
      <c r="B1" s="304" t="s">
        <v>11</v>
      </c>
      <c r="C1" s="305" t="s">
        <v>51</v>
      </c>
      <c r="D1" s="160"/>
      <c r="E1" s="160"/>
      <c r="F1" s="236" t="s">
        <v>15</v>
      </c>
      <c r="G1" s="499" t="s">
        <v>24</v>
      </c>
      <c r="H1" s="544"/>
      <c r="I1" s="544"/>
      <c r="J1" s="545"/>
      <c r="K1" s="341"/>
      <c r="L1" s="341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60"/>
      <c r="AA1" s="160"/>
    </row>
    <row r="2" spans="1:27" ht="18.75">
      <c r="A2" s="5"/>
      <c r="B2" s="306" t="s">
        <v>12</v>
      </c>
      <c r="C2" s="307" t="s">
        <v>305</v>
      </c>
      <c r="D2" s="160"/>
      <c r="E2" s="160"/>
      <c r="F2" s="237" t="s">
        <v>16</v>
      </c>
      <c r="G2" s="502" t="s">
        <v>30</v>
      </c>
      <c r="H2" s="542"/>
      <c r="I2" s="542"/>
      <c r="J2" s="543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160"/>
      <c r="AA2" s="160"/>
    </row>
    <row r="3" spans="1:27" ht="18.75">
      <c r="A3" s="5"/>
      <c r="B3" s="306" t="s">
        <v>34</v>
      </c>
      <c r="C3" s="308" t="s">
        <v>52</v>
      </c>
      <c r="D3" s="160"/>
      <c r="E3" s="160"/>
      <c r="F3" s="237" t="s">
        <v>22</v>
      </c>
      <c r="G3" s="502" t="s">
        <v>25</v>
      </c>
      <c r="H3" s="542"/>
      <c r="I3" s="542"/>
      <c r="J3" s="543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160"/>
      <c r="AA3" s="160"/>
    </row>
    <row r="4" spans="1:27" ht="18.75">
      <c r="A4" s="5"/>
      <c r="B4" s="306" t="s">
        <v>39</v>
      </c>
      <c r="C4" s="307" t="s">
        <v>49</v>
      </c>
      <c r="D4" s="160"/>
      <c r="E4" s="160"/>
      <c r="F4" s="237" t="s">
        <v>23</v>
      </c>
      <c r="G4" s="502" t="s">
        <v>26</v>
      </c>
      <c r="H4" s="542"/>
      <c r="I4" s="542"/>
      <c r="J4" s="543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60"/>
      <c r="AA4" s="160"/>
    </row>
    <row r="5" spans="1:27" ht="18.75">
      <c r="A5" s="5"/>
      <c r="B5" s="306" t="s">
        <v>40</v>
      </c>
      <c r="C5" s="308" t="s">
        <v>48</v>
      </c>
      <c r="D5" s="160"/>
      <c r="E5" s="160"/>
      <c r="F5" s="237" t="s">
        <v>19</v>
      </c>
      <c r="G5" s="502" t="s">
        <v>27</v>
      </c>
      <c r="H5" s="542"/>
      <c r="I5" s="542"/>
      <c r="J5" s="543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160"/>
      <c r="AA5" s="160"/>
    </row>
    <row r="6" spans="1:27" ht="18.75">
      <c r="A6" s="5"/>
      <c r="B6" s="306" t="s">
        <v>31</v>
      </c>
      <c r="C6" s="308" t="s">
        <v>50</v>
      </c>
      <c r="D6" s="160"/>
      <c r="E6" s="160"/>
      <c r="F6" s="237" t="s">
        <v>20</v>
      </c>
      <c r="G6" s="502" t="s">
        <v>28</v>
      </c>
      <c r="H6" s="542"/>
      <c r="I6" s="542"/>
      <c r="J6" s="543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160"/>
      <c r="AA6" s="160"/>
    </row>
    <row r="7" spans="1:27" ht="18.75">
      <c r="A7" s="5"/>
      <c r="B7" s="306" t="s">
        <v>13</v>
      </c>
      <c r="C7" s="307" t="s">
        <v>47</v>
      </c>
      <c r="D7" s="160"/>
      <c r="E7" s="160"/>
      <c r="F7" s="237" t="s">
        <v>21</v>
      </c>
      <c r="G7" s="502" t="s">
        <v>7</v>
      </c>
      <c r="H7" s="542"/>
      <c r="I7" s="542"/>
      <c r="J7" s="543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160"/>
      <c r="AA7" s="160"/>
    </row>
    <row r="8" spans="1:27" ht="19.5" thickBot="1">
      <c r="A8" s="5"/>
      <c r="B8" s="309" t="s">
        <v>14</v>
      </c>
      <c r="C8" s="310" t="s">
        <v>474</v>
      </c>
      <c r="D8" s="160"/>
      <c r="E8" s="160"/>
      <c r="F8" s="238" t="s">
        <v>33</v>
      </c>
      <c r="G8" s="512" t="s">
        <v>29</v>
      </c>
      <c r="H8" s="546"/>
      <c r="I8" s="546"/>
      <c r="J8" s="547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160"/>
      <c r="AA8" s="160"/>
    </row>
    <row r="9" spans="1:27" ht="19.5" thickBot="1">
      <c r="A9" s="5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160"/>
      <c r="AA9" s="160"/>
    </row>
    <row r="10" spans="1:27" ht="15" thickBot="1">
      <c r="A10" s="557" t="s">
        <v>0</v>
      </c>
      <c r="B10" s="516" t="s">
        <v>9</v>
      </c>
      <c r="C10" s="527" t="s">
        <v>8</v>
      </c>
      <c r="D10" s="517" t="s">
        <v>1</v>
      </c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08" t="s">
        <v>35</v>
      </c>
      <c r="AA10" s="505" t="s">
        <v>10</v>
      </c>
    </row>
    <row r="11" spans="1:27" ht="15" thickBot="1">
      <c r="A11" s="557"/>
      <c r="B11" s="516"/>
      <c r="C11" s="528"/>
      <c r="D11" s="515" t="s">
        <v>53</v>
      </c>
      <c r="E11" s="511"/>
      <c r="F11" s="511"/>
      <c r="G11" s="511"/>
      <c r="H11" s="511"/>
      <c r="I11" s="511"/>
      <c r="J11" s="511"/>
      <c r="K11" s="511"/>
      <c r="L11" s="511"/>
      <c r="M11" s="511"/>
      <c r="N11" s="231"/>
      <c r="O11" s="510" t="s">
        <v>54</v>
      </c>
      <c r="P11" s="511"/>
      <c r="Q11" s="511"/>
      <c r="R11" s="511"/>
      <c r="S11" s="511"/>
      <c r="T11" s="511"/>
      <c r="U11" s="511"/>
      <c r="V11" s="510"/>
      <c r="W11" s="511"/>
      <c r="X11" s="511"/>
      <c r="Y11" s="511"/>
      <c r="Z11" s="539"/>
      <c r="AA11" s="540"/>
    </row>
    <row r="12" spans="1:27" ht="87" thickBot="1">
      <c r="A12" s="557"/>
      <c r="B12" s="516"/>
      <c r="C12" s="529"/>
      <c r="D12" s="140" t="s">
        <v>15</v>
      </c>
      <c r="E12" s="140" t="s">
        <v>16</v>
      </c>
      <c r="F12" s="140" t="s">
        <v>17</v>
      </c>
      <c r="G12" s="140" t="s">
        <v>18</v>
      </c>
      <c r="H12" s="140" t="s">
        <v>19</v>
      </c>
      <c r="I12" s="140" t="s">
        <v>20</v>
      </c>
      <c r="J12" s="140" t="s">
        <v>21</v>
      </c>
      <c r="K12" s="141" t="s">
        <v>33</v>
      </c>
      <c r="L12" s="142" t="s">
        <v>32</v>
      </c>
      <c r="M12" s="159" t="s">
        <v>2</v>
      </c>
      <c r="N12" s="229" t="s">
        <v>37</v>
      </c>
      <c r="O12" s="140" t="s">
        <v>15</v>
      </c>
      <c r="P12" s="140" t="s">
        <v>16</v>
      </c>
      <c r="Q12" s="140" t="s">
        <v>17</v>
      </c>
      <c r="R12" s="142" t="s">
        <v>18</v>
      </c>
      <c r="S12" s="142" t="s">
        <v>19</v>
      </c>
      <c r="T12" s="142" t="s">
        <v>20</v>
      </c>
      <c r="U12" s="142" t="s">
        <v>21</v>
      </c>
      <c r="V12" s="140" t="s">
        <v>38</v>
      </c>
      <c r="W12" s="142" t="s">
        <v>32</v>
      </c>
      <c r="X12" s="159" t="s">
        <v>2</v>
      </c>
      <c r="Y12" s="229" t="s">
        <v>37</v>
      </c>
      <c r="Z12" s="539"/>
      <c r="AA12" s="541"/>
    </row>
    <row r="13" spans="1:27" ht="30">
      <c r="A13" s="51">
        <v>1</v>
      </c>
      <c r="B13" s="314" t="s">
        <v>307</v>
      </c>
      <c r="C13" s="271" t="s">
        <v>56</v>
      </c>
      <c r="D13" s="54">
        <v>20</v>
      </c>
      <c r="E13" s="55"/>
      <c r="F13" s="55">
        <v>25</v>
      </c>
      <c r="G13" s="55"/>
      <c r="H13" s="55"/>
      <c r="I13" s="55"/>
      <c r="J13" s="55"/>
      <c r="K13" s="62"/>
      <c r="L13" s="90">
        <f t="shared" ref="L13:L35" si="0">SUM(D13:K13)</f>
        <v>45</v>
      </c>
      <c r="M13" s="59">
        <v>4</v>
      </c>
      <c r="N13" s="33" t="s">
        <v>3</v>
      </c>
      <c r="O13" s="54"/>
      <c r="P13" s="55"/>
      <c r="Q13" s="55"/>
      <c r="R13" s="56"/>
      <c r="S13" s="56"/>
      <c r="T13" s="56"/>
      <c r="U13" s="56"/>
      <c r="V13" s="57"/>
      <c r="W13" s="53">
        <f>SUM(O13:V13)</f>
        <v>0</v>
      </c>
      <c r="X13" s="64">
        <v>0</v>
      </c>
      <c r="Y13" s="44"/>
      <c r="Z13" s="58">
        <f t="shared" ref="Z13:Z36" si="1">SUM(D13:K13)+SUM(O13:V13)</f>
        <v>45</v>
      </c>
      <c r="AA13" s="134">
        <f t="shared" ref="AA13:AA38" si="2">SUM(M13+X13)</f>
        <v>4</v>
      </c>
    </row>
    <row r="14" spans="1:27" ht="15">
      <c r="A14" s="16">
        <v>2</v>
      </c>
      <c r="B14" s="248" t="s">
        <v>309</v>
      </c>
      <c r="C14" s="273" t="s">
        <v>308</v>
      </c>
      <c r="D14" s="30">
        <v>15</v>
      </c>
      <c r="E14" s="65"/>
      <c r="F14" s="31"/>
      <c r="G14" s="31"/>
      <c r="H14" s="31"/>
      <c r="I14" s="31"/>
      <c r="J14" s="31"/>
      <c r="K14" s="37"/>
      <c r="L14" s="44">
        <f t="shared" si="0"/>
        <v>15</v>
      </c>
      <c r="M14" s="59">
        <v>1</v>
      </c>
      <c r="N14" s="44" t="s">
        <v>4</v>
      </c>
      <c r="O14" s="41"/>
      <c r="P14" s="42"/>
      <c r="Q14" s="42"/>
      <c r="R14" s="42"/>
      <c r="S14" s="42"/>
      <c r="T14" s="42"/>
      <c r="U14" s="42"/>
      <c r="V14" s="43"/>
      <c r="W14" s="44">
        <f t="shared" ref="W14:W35" si="3">SUM(O14:V14)</f>
        <v>0</v>
      </c>
      <c r="X14" s="33">
        <v>0</v>
      </c>
      <c r="Y14" s="44"/>
      <c r="Z14" s="60">
        <f t="shared" si="1"/>
        <v>15</v>
      </c>
      <c r="AA14" s="135">
        <f t="shared" si="2"/>
        <v>1</v>
      </c>
    </row>
    <row r="15" spans="1:27" ht="30">
      <c r="A15" s="16">
        <v>3</v>
      </c>
      <c r="B15" s="248" t="s">
        <v>112</v>
      </c>
      <c r="C15" s="273" t="s">
        <v>218</v>
      </c>
      <c r="D15" s="30">
        <v>15</v>
      </c>
      <c r="E15" s="31"/>
      <c r="F15" s="31">
        <v>15</v>
      </c>
      <c r="G15" s="31"/>
      <c r="H15" s="31"/>
      <c r="I15" s="31"/>
      <c r="J15" s="31"/>
      <c r="K15" s="37"/>
      <c r="L15" s="44">
        <f t="shared" si="0"/>
        <v>30</v>
      </c>
      <c r="M15" s="59">
        <v>2</v>
      </c>
      <c r="N15" s="44" t="s">
        <v>4</v>
      </c>
      <c r="O15" s="41"/>
      <c r="P15" s="42"/>
      <c r="Q15" s="42"/>
      <c r="R15" s="42"/>
      <c r="S15" s="42"/>
      <c r="T15" s="42"/>
      <c r="U15" s="42"/>
      <c r="V15" s="43"/>
      <c r="W15" s="44">
        <f t="shared" si="3"/>
        <v>0</v>
      </c>
      <c r="X15" s="33">
        <v>0</v>
      </c>
      <c r="Y15" s="44"/>
      <c r="Z15" s="60">
        <f t="shared" si="1"/>
        <v>30</v>
      </c>
      <c r="AA15" s="135">
        <f t="shared" si="2"/>
        <v>2</v>
      </c>
    </row>
    <row r="16" spans="1:27" ht="17.25" customHeight="1">
      <c r="A16" s="16">
        <v>4</v>
      </c>
      <c r="B16" s="248" t="s">
        <v>311</v>
      </c>
      <c r="C16" s="273" t="s">
        <v>310</v>
      </c>
      <c r="D16" s="30">
        <v>20</v>
      </c>
      <c r="E16" s="31"/>
      <c r="F16" s="31">
        <v>40</v>
      </c>
      <c r="G16" s="31"/>
      <c r="H16" s="31"/>
      <c r="I16" s="31"/>
      <c r="J16" s="31"/>
      <c r="K16" s="37"/>
      <c r="L16" s="44">
        <f t="shared" si="0"/>
        <v>60</v>
      </c>
      <c r="M16" s="59">
        <v>5</v>
      </c>
      <c r="N16" s="33" t="s">
        <v>3</v>
      </c>
      <c r="O16" s="41"/>
      <c r="P16" s="42"/>
      <c r="Q16" s="42"/>
      <c r="R16" s="42"/>
      <c r="S16" s="42"/>
      <c r="T16" s="42"/>
      <c r="U16" s="42"/>
      <c r="V16" s="43"/>
      <c r="W16" s="44">
        <f t="shared" si="3"/>
        <v>0</v>
      </c>
      <c r="X16" s="33">
        <v>0</v>
      </c>
      <c r="Y16" s="44"/>
      <c r="Z16" s="60">
        <f t="shared" si="1"/>
        <v>60</v>
      </c>
      <c r="AA16" s="135">
        <f t="shared" si="2"/>
        <v>5</v>
      </c>
    </row>
    <row r="17" spans="1:27" ht="15">
      <c r="A17" s="16">
        <v>5</v>
      </c>
      <c r="B17" s="248" t="s">
        <v>312</v>
      </c>
      <c r="C17" s="271" t="s">
        <v>115</v>
      </c>
      <c r="D17" s="30">
        <v>15</v>
      </c>
      <c r="E17" s="31"/>
      <c r="F17" s="31">
        <v>15</v>
      </c>
      <c r="G17" s="31"/>
      <c r="H17" s="31"/>
      <c r="I17" s="31"/>
      <c r="J17" s="31"/>
      <c r="K17" s="37"/>
      <c r="L17" s="44">
        <f>SUM(D17:K17)</f>
        <v>30</v>
      </c>
      <c r="M17" s="59">
        <v>2</v>
      </c>
      <c r="N17" s="44" t="s">
        <v>4</v>
      </c>
      <c r="O17" s="41"/>
      <c r="P17" s="42"/>
      <c r="Q17" s="42"/>
      <c r="R17" s="42"/>
      <c r="S17" s="42"/>
      <c r="T17" s="42"/>
      <c r="U17" s="42"/>
      <c r="V17" s="43"/>
      <c r="W17" s="44">
        <f t="shared" si="3"/>
        <v>0</v>
      </c>
      <c r="X17" s="33">
        <v>0</v>
      </c>
      <c r="Y17" s="44"/>
      <c r="Z17" s="60">
        <f t="shared" si="1"/>
        <v>30</v>
      </c>
      <c r="AA17" s="135">
        <f t="shared" si="2"/>
        <v>2</v>
      </c>
    </row>
    <row r="18" spans="1:27" ht="30">
      <c r="A18" s="16">
        <v>6</v>
      </c>
      <c r="B18" s="248" t="s">
        <v>121</v>
      </c>
      <c r="C18" s="273" t="s">
        <v>120</v>
      </c>
      <c r="D18" s="30"/>
      <c r="E18" s="31">
        <v>30</v>
      </c>
      <c r="F18" s="31"/>
      <c r="G18" s="31"/>
      <c r="H18" s="31"/>
      <c r="I18" s="31"/>
      <c r="J18" s="31"/>
      <c r="K18" s="37"/>
      <c r="L18" s="44">
        <f t="shared" si="0"/>
        <v>30</v>
      </c>
      <c r="M18" s="59">
        <v>2</v>
      </c>
      <c r="N18" s="44" t="s">
        <v>4</v>
      </c>
      <c r="O18" s="41"/>
      <c r="P18" s="42"/>
      <c r="Q18" s="42"/>
      <c r="R18" s="42"/>
      <c r="S18" s="42"/>
      <c r="T18" s="42"/>
      <c r="U18" s="42"/>
      <c r="V18" s="43"/>
      <c r="W18" s="44">
        <f t="shared" si="3"/>
        <v>0</v>
      </c>
      <c r="X18" s="33">
        <v>0</v>
      </c>
      <c r="Y18" s="44"/>
      <c r="Z18" s="60">
        <f t="shared" si="1"/>
        <v>30</v>
      </c>
      <c r="AA18" s="135">
        <f t="shared" si="2"/>
        <v>2</v>
      </c>
    </row>
    <row r="19" spans="1:27" ht="15">
      <c r="A19" s="16">
        <v>7</v>
      </c>
      <c r="B19" s="248" t="s">
        <v>314</v>
      </c>
      <c r="C19" s="273" t="s">
        <v>313</v>
      </c>
      <c r="D19" s="30"/>
      <c r="E19" s="31"/>
      <c r="F19" s="31"/>
      <c r="G19" s="31"/>
      <c r="H19" s="31"/>
      <c r="I19" s="31"/>
      <c r="J19" s="31"/>
      <c r="K19" s="37"/>
      <c r="L19" s="44">
        <f t="shared" si="0"/>
        <v>0</v>
      </c>
      <c r="M19" s="59">
        <v>0</v>
      </c>
      <c r="N19" s="44"/>
      <c r="O19" s="41">
        <v>10</v>
      </c>
      <c r="P19" s="42"/>
      <c r="Q19" s="43">
        <v>20</v>
      </c>
      <c r="R19" s="42"/>
      <c r="S19" s="41"/>
      <c r="T19" s="42"/>
      <c r="U19" s="42"/>
      <c r="V19" s="43"/>
      <c r="W19" s="44">
        <f t="shared" si="3"/>
        <v>30</v>
      </c>
      <c r="X19" s="33">
        <v>2</v>
      </c>
      <c r="Y19" s="44" t="s">
        <v>4</v>
      </c>
      <c r="Z19" s="60">
        <f t="shared" si="1"/>
        <v>30</v>
      </c>
      <c r="AA19" s="135">
        <f t="shared" si="2"/>
        <v>2</v>
      </c>
    </row>
    <row r="20" spans="1:27" ht="17.25" customHeight="1">
      <c r="A20" s="16">
        <v>8</v>
      </c>
      <c r="B20" s="248" t="s">
        <v>315</v>
      </c>
      <c r="C20" s="273" t="s">
        <v>75</v>
      </c>
      <c r="D20" s="30">
        <v>10</v>
      </c>
      <c r="E20" s="31">
        <v>20</v>
      </c>
      <c r="F20" s="31"/>
      <c r="G20" s="31"/>
      <c r="H20" s="31"/>
      <c r="I20" s="31"/>
      <c r="J20" s="31"/>
      <c r="K20" s="37"/>
      <c r="L20" s="44">
        <f t="shared" si="0"/>
        <v>30</v>
      </c>
      <c r="M20" s="59">
        <v>2</v>
      </c>
      <c r="N20" s="44" t="s">
        <v>4</v>
      </c>
      <c r="O20" s="41"/>
      <c r="P20" s="42"/>
      <c r="Q20" s="43"/>
      <c r="R20" s="68"/>
      <c r="S20" s="42"/>
      <c r="T20" s="42"/>
      <c r="U20" s="42"/>
      <c r="V20" s="43"/>
      <c r="W20" s="44">
        <f t="shared" si="3"/>
        <v>0</v>
      </c>
      <c r="X20" s="33">
        <v>0</v>
      </c>
      <c r="Y20" s="44"/>
      <c r="Z20" s="60">
        <f t="shared" si="1"/>
        <v>30</v>
      </c>
      <c r="AA20" s="135">
        <f t="shared" si="2"/>
        <v>2</v>
      </c>
    </row>
    <row r="21" spans="1:27" ht="61.5" customHeight="1">
      <c r="A21" s="16">
        <v>9</v>
      </c>
      <c r="B21" s="248" t="s">
        <v>637</v>
      </c>
      <c r="C21" s="271" t="s">
        <v>80</v>
      </c>
      <c r="D21" s="30"/>
      <c r="E21" s="31"/>
      <c r="F21" s="31"/>
      <c r="G21" s="31"/>
      <c r="H21" s="31"/>
      <c r="I21" s="31"/>
      <c r="J21" s="31"/>
      <c r="K21" s="37"/>
      <c r="L21" s="44">
        <f t="shared" si="0"/>
        <v>0</v>
      </c>
      <c r="M21" s="59">
        <v>0</v>
      </c>
      <c r="N21" s="44"/>
      <c r="O21" s="41">
        <v>10</v>
      </c>
      <c r="P21" s="42"/>
      <c r="Q21" s="43">
        <v>18</v>
      </c>
      <c r="R21" s="68"/>
      <c r="S21" s="42"/>
      <c r="T21" s="42"/>
      <c r="U21" s="42"/>
      <c r="V21" s="43"/>
      <c r="W21" s="44">
        <f t="shared" si="3"/>
        <v>28</v>
      </c>
      <c r="X21" s="33">
        <v>2</v>
      </c>
      <c r="Y21" s="44" t="s">
        <v>4</v>
      </c>
      <c r="Z21" s="60">
        <f t="shared" si="1"/>
        <v>28</v>
      </c>
      <c r="AA21" s="135">
        <f t="shared" si="2"/>
        <v>2</v>
      </c>
    </row>
    <row r="22" spans="1:27" ht="18.75" customHeight="1">
      <c r="A22" s="16">
        <v>10</v>
      </c>
      <c r="B22" s="345" t="s">
        <v>119</v>
      </c>
      <c r="C22" s="245" t="s">
        <v>664</v>
      </c>
      <c r="D22" s="30"/>
      <c r="E22" s="31">
        <v>2</v>
      </c>
      <c r="F22" s="31"/>
      <c r="G22" s="31"/>
      <c r="H22" s="31"/>
      <c r="I22" s="31"/>
      <c r="J22" s="31"/>
      <c r="K22" s="37"/>
      <c r="L22" s="44">
        <f t="shared" si="0"/>
        <v>2</v>
      </c>
      <c r="M22" s="59">
        <v>0</v>
      </c>
      <c r="N22" s="33" t="s">
        <v>86</v>
      </c>
      <c r="O22" s="41"/>
      <c r="P22" s="42"/>
      <c r="Q22" s="43"/>
      <c r="R22" s="42"/>
      <c r="S22" s="42"/>
      <c r="T22" s="42"/>
      <c r="U22" s="42"/>
      <c r="V22" s="43"/>
      <c r="W22" s="44">
        <f t="shared" si="3"/>
        <v>0</v>
      </c>
      <c r="X22" s="33">
        <v>0</v>
      </c>
      <c r="Y22" s="44"/>
      <c r="Z22" s="60">
        <f t="shared" si="1"/>
        <v>2</v>
      </c>
      <c r="AA22" s="135">
        <f t="shared" si="2"/>
        <v>0</v>
      </c>
    </row>
    <row r="23" spans="1:27" ht="19.5" customHeight="1">
      <c r="A23" s="16">
        <v>11</v>
      </c>
      <c r="B23" s="278" t="s">
        <v>638</v>
      </c>
      <c r="C23" s="271" t="s">
        <v>62</v>
      </c>
      <c r="D23" s="30"/>
      <c r="E23" s="31"/>
      <c r="F23" s="31"/>
      <c r="G23" s="31"/>
      <c r="H23" s="31"/>
      <c r="I23" s="31"/>
      <c r="J23" s="31"/>
      <c r="K23" s="37"/>
      <c r="L23" s="44">
        <f t="shared" si="0"/>
        <v>0</v>
      </c>
      <c r="M23" s="59">
        <v>0</v>
      </c>
      <c r="N23" s="44"/>
      <c r="O23" s="41">
        <v>10</v>
      </c>
      <c r="P23" s="42">
        <v>10</v>
      </c>
      <c r="Q23" s="43">
        <v>25</v>
      </c>
      <c r="R23" s="42"/>
      <c r="S23" s="42"/>
      <c r="T23" s="42"/>
      <c r="U23" s="42"/>
      <c r="V23" s="43"/>
      <c r="W23" s="44">
        <f t="shared" si="3"/>
        <v>45</v>
      </c>
      <c r="X23" s="33">
        <v>3</v>
      </c>
      <c r="Y23" s="44" t="s">
        <v>4</v>
      </c>
      <c r="Z23" s="60">
        <f t="shared" si="1"/>
        <v>45</v>
      </c>
      <c r="AA23" s="135">
        <f t="shared" si="2"/>
        <v>3</v>
      </c>
    </row>
    <row r="24" spans="1:27" ht="30">
      <c r="A24" s="16">
        <v>12</v>
      </c>
      <c r="B24" s="248" t="s">
        <v>60</v>
      </c>
      <c r="C24" s="273" t="s">
        <v>236</v>
      </c>
      <c r="D24" s="30"/>
      <c r="E24" s="31"/>
      <c r="F24" s="31"/>
      <c r="G24" s="31"/>
      <c r="H24" s="31"/>
      <c r="I24" s="31"/>
      <c r="J24" s="31"/>
      <c r="K24" s="38"/>
      <c r="L24" s="44">
        <f t="shared" si="0"/>
        <v>0</v>
      </c>
      <c r="M24" s="59">
        <v>0</v>
      </c>
      <c r="N24" s="33"/>
      <c r="O24" s="41">
        <v>15</v>
      </c>
      <c r="P24" s="42">
        <v>15</v>
      </c>
      <c r="Q24" s="43"/>
      <c r="R24" s="42"/>
      <c r="S24" s="42"/>
      <c r="T24" s="42"/>
      <c r="U24" s="42"/>
      <c r="V24" s="43"/>
      <c r="W24" s="44">
        <f t="shared" si="3"/>
        <v>30</v>
      </c>
      <c r="X24" s="33">
        <v>3</v>
      </c>
      <c r="Y24" s="33" t="s">
        <v>3</v>
      </c>
      <c r="Z24" s="60">
        <f t="shared" si="1"/>
        <v>30</v>
      </c>
      <c r="AA24" s="135">
        <f t="shared" si="2"/>
        <v>3</v>
      </c>
    </row>
    <row r="25" spans="1:27" ht="15">
      <c r="A25" s="16">
        <v>13</v>
      </c>
      <c r="B25" s="248" t="s">
        <v>71</v>
      </c>
      <c r="C25" s="273" t="s">
        <v>104</v>
      </c>
      <c r="D25" s="30">
        <v>20</v>
      </c>
      <c r="E25" s="31"/>
      <c r="F25" s="31">
        <v>10</v>
      </c>
      <c r="G25" s="31"/>
      <c r="H25" s="31"/>
      <c r="I25" s="31"/>
      <c r="J25" s="31"/>
      <c r="K25" s="37"/>
      <c r="L25" s="44">
        <f t="shared" si="0"/>
        <v>30</v>
      </c>
      <c r="M25" s="59">
        <v>2</v>
      </c>
      <c r="N25" s="44" t="s">
        <v>4</v>
      </c>
      <c r="O25" s="41"/>
      <c r="P25" s="42"/>
      <c r="Q25" s="43"/>
      <c r="R25" s="42"/>
      <c r="S25" s="42"/>
      <c r="T25" s="42"/>
      <c r="U25" s="42"/>
      <c r="V25" s="43"/>
      <c r="W25" s="44">
        <f t="shared" si="3"/>
        <v>0</v>
      </c>
      <c r="X25" s="33">
        <v>0</v>
      </c>
      <c r="Y25" s="44"/>
      <c r="Z25" s="60">
        <f t="shared" si="1"/>
        <v>30</v>
      </c>
      <c r="AA25" s="135">
        <f t="shared" si="2"/>
        <v>2</v>
      </c>
    </row>
    <row r="26" spans="1:27" ht="15">
      <c r="A26" s="16">
        <v>14</v>
      </c>
      <c r="B26" s="248" t="s">
        <v>57</v>
      </c>
      <c r="C26" s="273" t="s">
        <v>316</v>
      </c>
      <c r="D26" s="30">
        <v>15</v>
      </c>
      <c r="E26" s="31"/>
      <c r="F26" s="31">
        <v>15</v>
      </c>
      <c r="G26" s="31"/>
      <c r="H26" s="66"/>
      <c r="I26" s="31"/>
      <c r="J26" s="31"/>
      <c r="K26" s="37"/>
      <c r="L26" s="44">
        <f t="shared" si="0"/>
        <v>30</v>
      </c>
      <c r="M26" s="59">
        <v>2</v>
      </c>
      <c r="N26" s="44" t="s">
        <v>4</v>
      </c>
      <c r="O26" s="41">
        <v>15</v>
      </c>
      <c r="P26" s="42"/>
      <c r="Q26" s="43">
        <v>15</v>
      </c>
      <c r="R26" s="67"/>
      <c r="S26" s="42"/>
      <c r="T26" s="42"/>
      <c r="U26" s="42"/>
      <c r="V26" s="43"/>
      <c r="W26" s="44">
        <f t="shared" si="3"/>
        <v>30</v>
      </c>
      <c r="X26" s="33">
        <v>3</v>
      </c>
      <c r="Y26" s="33" t="s">
        <v>3</v>
      </c>
      <c r="Z26" s="60">
        <f t="shared" si="1"/>
        <v>60</v>
      </c>
      <c r="AA26" s="135">
        <f t="shared" si="2"/>
        <v>5</v>
      </c>
    </row>
    <row r="27" spans="1:27" ht="15">
      <c r="A27" s="16">
        <v>15</v>
      </c>
      <c r="B27" s="248" t="s">
        <v>317</v>
      </c>
      <c r="C27" s="271" t="s">
        <v>77</v>
      </c>
      <c r="D27" s="30">
        <v>30</v>
      </c>
      <c r="E27" s="31"/>
      <c r="F27" s="31"/>
      <c r="G27" s="31"/>
      <c r="H27" s="31"/>
      <c r="I27" s="31"/>
      <c r="J27" s="31"/>
      <c r="K27" s="37"/>
      <c r="L27" s="44">
        <f t="shared" si="0"/>
        <v>30</v>
      </c>
      <c r="M27" s="59">
        <v>2</v>
      </c>
      <c r="N27" s="44" t="s">
        <v>4</v>
      </c>
      <c r="O27" s="41"/>
      <c r="P27" s="42"/>
      <c r="Q27" s="43"/>
      <c r="R27" s="67"/>
      <c r="S27" s="41"/>
      <c r="T27" s="42"/>
      <c r="U27" s="42"/>
      <c r="V27" s="43"/>
      <c r="W27" s="44">
        <f t="shared" si="3"/>
        <v>0</v>
      </c>
      <c r="X27" s="33">
        <v>0</v>
      </c>
      <c r="Y27" s="44"/>
      <c r="Z27" s="60">
        <f t="shared" si="1"/>
        <v>30</v>
      </c>
      <c r="AA27" s="135">
        <f t="shared" si="2"/>
        <v>2</v>
      </c>
    </row>
    <row r="28" spans="1:27" ht="15">
      <c r="A28" s="16">
        <v>16</v>
      </c>
      <c r="B28" s="274" t="s">
        <v>219</v>
      </c>
      <c r="C28" s="273" t="s">
        <v>123</v>
      </c>
      <c r="D28" s="30"/>
      <c r="E28" s="31"/>
      <c r="F28" s="31"/>
      <c r="G28" s="31"/>
      <c r="H28" s="66"/>
      <c r="I28" s="31"/>
      <c r="J28" s="31"/>
      <c r="K28" s="37"/>
      <c r="L28" s="44">
        <f t="shared" si="0"/>
        <v>0</v>
      </c>
      <c r="M28" s="59">
        <v>0</v>
      </c>
      <c r="N28" s="44"/>
      <c r="O28" s="41">
        <v>14</v>
      </c>
      <c r="P28" s="42"/>
      <c r="Q28" s="43">
        <v>16</v>
      </c>
      <c r="R28" s="67"/>
      <c r="S28" s="42"/>
      <c r="T28" s="42"/>
      <c r="U28" s="42"/>
      <c r="V28" s="43"/>
      <c r="W28" s="44">
        <f t="shared" si="3"/>
        <v>30</v>
      </c>
      <c r="X28" s="33">
        <v>2</v>
      </c>
      <c r="Y28" s="44" t="s">
        <v>4</v>
      </c>
      <c r="Z28" s="60">
        <f t="shared" si="1"/>
        <v>30</v>
      </c>
      <c r="AA28" s="135">
        <f t="shared" si="2"/>
        <v>2</v>
      </c>
    </row>
    <row r="29" spans="1:27" ht="30">
      <c r="A29" s="16">
        <v>17</v>
      </c>
      <c r="B29" s="274" t="s">
        <v>318</v>
      </c>
      <c r="C29" s="273" t="s">
        <v>164</v>
      </c>
      <c r="D29" s="30"/>
      <c r="E29" s="31"/>
      <c r="F29" s="31"/>
      <c r="G29" s="31"/>
      <c r="H29" s="31"/>
      <c r="I29" s="31"/>
      <c r="J29" s="31"/>
      <c r="K29" s="37"/>
      <c r="L29" s="44">
        <f t="shared" si="0"/>
        <v>0</v>
      </c>
      <c r="M29" s="59">
        <v>0</v>
      </c>
      <c r="N29" s="44"/>
      <c r="O29" s="41">
        <v>30</v>
      </c>
      <c r="P29" s="42"/>
      <c r="Q29" s="43">
        <v>30</v>
      </c>
      <c r="R29" s="67"/>
      <c r="S29" s="42"/>
      <c r="T29" s="42"/>
      <c r="U29" s="42"/>
      <c r="V29" s="43"/>
      <c r="W29" s="44">
        <f t="shared" si="3"/>
        <v>60</v>
      </c>
      <c r="X29" s="33">
        <v>5</v>
      </c>
      <c r="Y29" s="33" t="s">
        <v>3</v>
      </c>
      <c r="Z29" s="60">
        <f t="shared" si="1"/>
        <v>60</v>
      </c>
      <c r="AA29" s="135">
        <f t="shared" si="2"/>
        <v>5</v>
      </c>
    </row>
    <row r="30" spans="1:27" ht="15">
      <c r="A30" s="16">
        <v>18</v>
      </c>
      <c r="B30" s="248" t="s">
        <v>320</v>
      </c>
      <c r="C30" s="273" t="s">
        <v>319</v>
      </c>
      <c r="D30" s="30"/>
      <c r="E30" s="31"/>
      <c r="F30" s="31"/>
      <c r="G30" s="31"/>
      <c r="H30" s="31"/>
      <c r="I30" s="31"/>
      <c r="J30" s="31"/>
      <c r="K30" s="37"/>
      <c r="L30" s="44">
        <f t="shared" si="0"/>
        <v>0</v>
      </c>
      <c r="M30" s="59">
        <v>0</v>
      </c>
      <c r="N30" s="44"/>
      <c r="O30" s="41">
        <v>15</v>
      </c>
      <c r="P30" s="42"/>
      <c r="Q30" s="43">
        <v>15</v>
      </c>
      <c r="R30" s="67"/>
      <c r="S30" s="42"/>
      <c r="T30" s="42"/>
      <c r="U30" s="42"/>
      <c r="V30" s="43"/>
      <c r="W30" s="44">
        <f>SUM(O30:V30)</f>
        <v>30</v>
      </c>
      <c r="X30" s="33">
        <v>3</v>
      </c>
      <c r="Y30" s="44" t="s">
        <v>4</v>
      </c>
      <c r="Z30" s="60">
        <f t="shared" si="1"/>
        <v>30</v>
      </c>
      <c r="AA30" s="135">
        <f t="shared" si="2"/>
        <v>3</v>
      </c>
    </row>
    <row r="31" spans="1:27" ht="30">
      <c r="A31" s="16">
        <v>19</v>
      </c>
      <c r="B31" s="248" t="s">
        <v>321</v>
      </c>
      <c r="C31" s="271" t="s">
        <v>58</v>
      </c>
      <c r="D31" s="30">
        <v>15</v>
      </c>
      <c r="E31" s="31">
        <v>15</v>
      </c>
      <c r="F31" s="31"/>
      <c r="G31" s="31"/>
      <c r="H31" s="31"/>
      <c r="I31" s="31"/>
      <c r="J31" s="31"/>
      <c r="K31" s="37"/>
      <c r="L31" s="44">
        <f t="shared" si="0"/>
        <v>30</v>
      </c>
      <c r="M31" s="59">
        <v>2</v>
      </c>
      <c r="N31" s="44" t="s">
        <v>4</v>
      </c>
      <c r="O31" s="41"/>
      <c r="P31" s="42"/>
      <c r="Q31" s="43"/>
      <c r="R31" s="67"/>
      <c r="S31" s="42"/>
      <c r="T31" s="42"/>
      <c r="U31" s="42"/>
      <c r="V31" s="43"/>
      <c r="W31" s="44">
        <f t="shared" si="3"/>
        <v>0</v>
      </c>
      <c r="X31" s="33">
        <v>0</v>
      </c>
      <c r="Y31" s="44"/>
      <c r="Z31" s="60">
        <f t="shared" si="1"/>
        <v>30</v>
      </c>
      <c r="AA31" s="135">
        <f t="shared" si="2"/>
        <v>2</v>
      </c>
    </row>
    <row r="32" spans="1:27" ht="15">
      <c r="A32" s="16">
        <v>20</v>
      </c>
      <c r="B32" s="248" t="s">
        <v>127</v>
      </c>
      <c r="C32" s="273" t="s">
        <v>82</v>
      </c>
      <c r="D32" s="30"/>
      <c r="E32" s="31">
        <v>4</v>
      </c>
      <c r="F32" s="31"/>
      <c r="G32" s="31"/>
      <c r="H32" s="31"/>
      <c r="I32" s="31"/>
      <c r="J32" s="31"/>
      <c r="K32" s="37"/>
      <c r="L32" s="44">
        <f t="shared" si="0"/>
        <v>4</v>
      </c>
      <c r="M32" s="59">
        <v>0</v>
      </c>
      <c r="N32" s="33" t="s">
        <v>86</v>
      </c>
      <c r="O32" s="41"/>
      <c r="P32" s="42"/>
      <c r="Q32" s="43"/>
      <c r="R32" s="67"/>
      <c r="S32" s="31"/>
      <c r="T32" s="31"/>
      <c r="U32" s="31"/>
      <c r="V32" s="37"/>
      <c r="W32" s="44">
        <f>SUM(O32:V32)</f>
        <v>0</v>
      </c>
      <c r="X32" s="33">
        <v>0</v>
      </c>
      <c r="Y32" s="44"/>
      <c r="Z32" s="60">
        <f t="shared" si="1"/>
        <v>4</v>
      </c>
      <c r="AA32" s="135">
        <f t="shared" si="2"/>
        <v>0</v>
      </c>
    </row>
    <row r="33" spans="1:27" ht="15">
      <c r="A33" s="16">
        <v>21</v>
      </c>
      <c r="B33" s="248" t="s">
        <v>129</v>
      </c>
      <c r="C33" s="273" t="s">
        <v>470</v>
      </c>
      <c r="D33" s="30"/>
      <c r="E33" s="31"/>
      <c r="F33" s="31">
        <v>30</v>
      </c>
      <c r="G33" s="31"/>
      <c r="H33" s="31"/>
      <c r="I33" s="31"/>
      <c r="J33" s="31"/>
      <c r="K33" s="37"/>
      <c r="L33" s="44">
        <f t="shared" si="0"/>
        <v>30</v>
      </c>
      <c r="M33" s="59">
        <v>1</v>
      </c>
      <c r="N33" s="44" t="s">
        <v>4</v>
      </c>
      <c r="O33" s="41"/>
      <c r="P33" s="42"/>
      <c r="Q33" s="43">
        <v>30</v>
      </c>
      <c r="R33" s="67"/>
      <c r="S33" s="31"/>
      <c r="T33" s="31"/>
      <c r="U33" s="31"/>
      <c r="V33" s="37"/>
      <c r="W33" s="44">
        <f>SUM(O33:V33)</f>
        <v>30</v>
      </c>
      <c r="X33" s="33">
        <v>1</v>
      </c>
      <c r="Y33" s="44" t="s">
        <v>4</v>
      </c>
      <c r="Z33" s="60">
        <f t="shared" si="1"/>
        <v>60</v>
      </c>
      <c r="AA33" s="135">
        <f t="shared" si="2"/>
        <v>2</v>
      </c>
    </row>
    <row r="34" spans="1:27" ht="15">
      <c r="A34" s="16">
        <v>22</v>
      </c>
      <c r="B34" s="248" t="s">
        <v>84</v>
      </c>
      <c r="C34" s="273" t="s">
        <v>85</v>
      </c>
      <c r="D34" s="30"/>
      <c r="E34" s="31"/>
      <c r="F34" s="31">
        <v>30</v>
      </c>
      <c r="G34" s="31"/>
      <c r="H34" s="31"/>
      <c r="I34" s="31"/>
      <c r="J34" s="31"/>
      <c r="K34" s="37"/>
      <c r="L34" s="44">
        <f t="shared" si="0"/>
        <v>30</v>
      </c>
      <c r="M34" s="59">
        <v>1</v>
      </c>
      <c r="N34" s="44" t="s">
        <v>4</v>
      </c>
      <c r="O34" s="41"/>
      <c r="P34" s="42"/>
      <c r="Q34" s="43">
        <v>30</v>
      </c>
      <c r="R34" s="67"/>
      <c r="S34" s="42"/>
      <c r="T34" s="42"/>
      <c r="U34" s="42"/>
      <c r="V34" s="43"/>
      <c r="W34" s="44">
        <f t="shared" si="3"/>
        <v>30</v>
      </c>
      <c r="X34" s="33">
        <v>2</v>
      </c>
      <c r="Y34" s="44" t="s">
        <v>4</v>
      </c>
      <c r="Z34" s="60">
        <f t="shared" si="1"/>
        <v>60</v>
      </c>
      <c r="AA34" s="135">
        <f t="shared" si="2"/>
        <v>3</v>
      </c>
    </row>
    <row r="35" spans="1:27" ht="46.5" customHeight="1" thickBot="1">
      <c r="A35" s="16"/>
      <c r="B35" s="241" t="s">
        <v>639</v>
      </c>
      <c r="C35" s="242" t="s">
        <v>306</v>
      </c>
      <c r="D35" s="30"/>
      <c r="E35" s="31"/>
      <c r="F35" s="31"/>
      <c r="G35" s="31"/>
      <c r="H35" s="31"/>
      <c r="I35" s="31"/>
      <c r="J35" s="31"/>
      <c r="K35" s="116"/>
      <c r="L35" s="44">
        <f t="shared" si="0"/>
        <v>0</v>
      </c>
      <c r="M35" s="33">
        <v>0</v>
      </c>
      <c r="N35" s="73"/>
      <c r="O35" s="41"/>
      <c r="P35" s="42"/>
      <c r="Q35" s="43"/>
      <c r="R35" s="42"/>
      <c r="S35" s="42"/>
      <c r="T35" s="42">
        <v>210</v>
      </c>
      <c r="U35" s="42"/>
      <c r="V35" s="43"/>
      <c r="W35" s="45">
        <f t="shared" si="3"/>
        <v>210</v>
      </c>
      <c r="X35" s="70">
        <v>6</v>
      </c>
      <c r="Y35" s="45" t="s">
        <v>4</v>
      </c>
      <c r="Z35" s="71">
        <f t="shared" si="1"/>
        <v>210</v>
      </c>
      <c r="AA35" s="136">
        <f t="shared" si="2"/>
        <v>6</v>
      </c>
    </row>
    <row r="36" spans="1:27" ht="15.75" thickBot="1">
      <c r="A36" s="19"/>
      <c r="B36" s="230" t="s">
        <v>5</v>
      </c>
      <c r="C36" s="250"/>
      <c r="D36" s="48">
        <f t="shared" ref="D36:K36" si="4">SUM(D13:D35)</f>
        <v>175</v>
      </c>
      <c r="E36" s="48">
        <f t="shared" si="4"/>
        <v>71</v>
      </c>
      <c r="F36" s="48">
        <f t="shared" si="4"/>
        <v>180</v>
      </c>
      <c r="G36" s="48">
        <f t="shared" si="4"/>
        <v>0</v>
      </c>
      <c r="H36" s="48">
        <f t="shared" si="4"/>
        <v>0</v>
      </c>
      <c r="I36" s="48">
        <f t="shared" si="4"/>
        <v>0</v>
      </c>
      <c r="J36" s="48">
        <f t="shared" si="4"/>
        <v>0</v>
      </c>
      <c r="K36" s="48">
        <f t="shared" si="4"/>
        <v>0</v>
      </c>
      <c r="L36" s="48">
        <f>SUM(D36:K36)</f>
        <v>426</v>
      </c>
      <c r="M36" s="48">
        <f>SUM(M13:M35)</f>
        <v>28</v>
      </c>
      <c r="N36" s="228"/>
      <c r="O36" s="48">
        <f t="shared" ref="O36:V36" si="5">SUM(O13:O35)</f>
        <v>119</v>
      </c>
      <c r="P36" s="48">
        <f t="shared" si="5"/>
        <v>25</v>
      </c>
      <c r="Q36" s="48">
        <f t="shared" si="5"/>
        <v>199</v>
      </c>
      <c r="R36" s="48">
        <f t="shared" si="5"/>
        <v>0</v>
      </c>
      <c r="S36" s="48">
        <f t="shared" si="5"/>
        <v>0</v>
      </c>
      <c r="T36" s="48">
        <f t="shared" si="5"/>
        <v>210</v>
      </c>
      <c r="U36" s="48">
        <f t="shared" si="5"/>
        <v>0</v>
      </c>
      <c r="V36" s="48">
        <f t="shared" si="5"/>
        <v>0</v>
      </c>
      <c r="W36" s="46">
        <f>SUM(O36:V36)</f>
        <v>553</v>
      </c>
      <c r="X36" s="46">
        <f>SUM(X13:X35)</f>
        <v>32</v>
      </c>
      <c r="Y36" s="46"/>
      <c r="Z36" s="117">
        <f t="shared" si="1"/>
        <v>979</v>
      </c>
      <c r="AA36" s="162">
        <f t="shared" si="2"/>
        <v>60</v>
      </c>
    </row>
    <row r="37" spans="1:27" ht="15.75" thickBot="1">
      <c r="A37" s="22"/>
      <c r="B37" s="252" t="s">
        <v>1</v>
      </c>
      <c r="C37" s="253"/>
      <c r="D37" s="519">
        <f>SUM(D36:K36)</f>
        <v>426</v>
      </c>
      <c r="E37" s="520"/>
      <c r="F37" s="520"/>
      <c r="G37" s="520"/>
      <c r="H37" s="520"/>
      <c r="I37" s="520"/>
      <c r="J37" s="520"/>
      <c r="K37" s="521"/>
      <c r="L37" s="227"/>
      <c r="M37" s="148"/>
      <c r="N37" s="226"/>
      <c r="O37" s="522">
        <f>SUM(O36:V36)</f>
        <v>553</v>
      </c>
      <c r="P37" s="520"/>
      <c r="Q37" s="520"/>
      <c r="R37" s="520"/>
      <c r="S37" s="520"/>
      <c r="T37" s="520"/>
      <c r="U37" s="520"/>
      <c r="V37" s="523"/>
      <c r="W37" s="227"/>
      <c r="X37" s="227"/>
      <c r="Y37" s="148"/>
      <c r="Z37" s="72"/>
      <c r="AA37" s="137">
        <f t="shared" si="2"/>
        <v>0</v>
      </c>
    </row>
    <row r="38" spans="1:27" ht="15.75" thickBot="1">
      <c r="A38" s="19"/>
      <c r="B38" s="230" t="s">
        <v>36</v>
      </c>
      <c r="C38" s="250"/>
      <c r="D38" s="524">
        <f>D37-K36</f>
        <v>426</v>
      </c>
      <c r="E38" s="525"/>
      <c r="F38" s="525"/>
      <c r="G38" s="525"/>
      <c r="H38" s="525"/>
      <c r="I38" s="525"/>
      <c r="J38" s="525"/>
      <c r="K38" s="526"/>
      <c r="L38" s="48"/>
      <c r="M38" s="48"/>
      <c r="N38" s="48"/>
      <c r="O38" s="524">
        <f>O37-V36</f>
        <v>553</v>
      </c>
      <c r="P38" s="525"/>
      <c r="Q38" s="525"/>
      <c r="R38" s="525"/>
      <c r="S38" s="525"/>
      <c r="T38" s="525"/>
      <c r="U38" s="525"/>
      <c r="V38" s="526"/>
      <c r="W38" s="48"/>
      <c r="X38" s="48"/>
      <c r="Y38" s="48"/>
      <c r="Z38" s="47"/>
      <c r="AA38" s="138">
        <f t="shared" si="2"/>
        <v>0</v>
      </c>
    </row>
    <row r="39" spans="1:27" ht="15">
      <c r="A39" s="1"/>
      <c r="B39" s="3" t="s">
        <v>6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"/>
      <c r="B40" s="1"/>
      <c r="C40" s="27"/>
      <c r="D40" s="1"/>
      <c r="E40" s="1"/>
      <c r="F40" s="1"/>
      <c r="G40" s="1"/>
      <c r="H40" s="1"/>
      <c r="I40" s="1"/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2" spans="1:27" ht="15">
      <c r="M42" s="1" t="s">
        <v>41</v>
      </c>
    </row>
  </sheetData>
  <mergeCells count="20">
    <mergeCell ref="AA10:AA12"/>
    <mergeCell ref="D37:K37"/>
    <mergeCell ref="O37:V37"/>
    <mergeCell ref="D38:K38"/>
    <mergeCell ref="O38:V38"/>
    <mergeCell ref="Z10:Z12"/>
    <mergeCell ref="G7:J7"/>
    <mergeCell ref="G8:J8"/>
    <mergeCell ref="A10:A12"/>
    <mergeCell ref="B10:B12"/>
    <mergeCell ref="C10:C12"/>
    <mergeCell ref="D10:Y10"/>
    <mergeCell ref="D11:M11"/>
    <mergeCell ref="O11:Y11"/>
    <mergeCell ref="G6:J6"/>
    <mergeCell ref="G1:J1"/>
    <mergeCell ref="G2:J2"/>
    <mergeCell ref="G3:J3"/>
    <mergeCell ref="G4:J4"/>
    <mergeCell ref="G5:J5"/>
  </mergeCells>
  <phoneticPr fontId="37" type="noConversion"/>
  <printOptions horizontalCentered="1"/>
  <pageMargins left="0.62992125984251968" right="0.23622047244094491" top="0.35433070866141736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Opiekunowie lat</vt:lpstr>
      <vt:lpstr>I rok ZP</vt:lpstr>
      <vt:lpstr>II rok ZP</vt:lpstr>
      <vt:lpstr>III rok ZP</vt:lpstr>
      <vt:lpstr>I rok ZP-II st</vt:lpstr>
      <vt:lpstr>II rok ZP-II st</vt:lpstr>
      <vt:lpstr>I rok ZP-II nst</vt:lpstr>
      <vt:lpstr>II rok ZP-II nst</vt:lpstr>
      <vt:lpstr>I rok D</vt:lpstr>
      <vt:lpstr>II rok D</vt:lpstr>
      <vt:lpstr>III rok D</vt:lpstr>
      <vt:lpstr>I rok D II st</vt:lpstr>
      <vt:lpstr>II rok D II st</vt:lpstr>
      <vt:lpstr>I rok RM</vt:lpstr>
      <vt:lpstr>II rok RM</vt:lpstr>
      <vt:lpstr>III rok RM</vt:lpstr>
      <vt:lpstr>'I rok D'!Obszar_wydruku</vt:lpstr>
      <vt:lpstr>'I rok D II st'!Obszar_wydruku</vt:lpstr>
      <vt:lpstr>'I rok RM'!Obszar_wydruku</vt:lpstr>
      <vt:lpstr>'I rok ZP'!Obszar_wydruku</vt:lpstr>
      <vt:lpstr>'I rok ZP-II nst'!Obszar_wydruku</vt:lpstr>
      <vt:lpstr>'I rok ZP-II st'!Obszar_wydruku</vt:lpstr>
      <vt:lpstr>'II rok D'!Obszar_wydruku</vt:lpstr>
      <vt:lpstr>'II rok RM'!Obszar_wydruku</vt:lpstr>
      <vt:lpstr>'II rok ZP'!Obszar_wydruku</vt:lpstr>
      <vt:lpstr>'II rok ZP-II nst'!Obszar_wydruku</vt:lpstr>
      <vt:lpstr>'II rok ZP-II st'!Obszar_wydruku</vt:lpstr>
      <vt:lpstr>'III rok D'!Obszar_wydruku</vt:lpstr>
      <vt:lpstr>'III rok RM'!Obszar_wydruku</vt:lpstr>
      <vt:lpstr>'III rok ZP'!Obszar_wydruku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2016-08-19T10:20:59Z</cp:lastPrinted>
  <dcterms:created xsi:type="dcterms:W3CDTF">1997-02-26T13:46:56Z</dcterms:created>
  <dcterms:modified xsi:type="dcterms:W3CDTF">2016-09-15T09:17:33Z</dcterms:modified>
</cp:coreProperties>
</file>