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470" windowHeight="6060" tabRatio="987" firstSheet="7" activeTab="18"/>
  </bookViews>
  <sheets>
    <sheet name="opiek. lat" sheetId="1" r:id="rId1"/>
    <sheet name="I ZP-Ist" sheetId="2" r:id="rId2"/>
    <sheet name="II ZP-Ist" sheetId="3" r:id="rId3"/>
    <sheet name="III ZP-Ist" sheetId="4" r:id="rId4"/>
    <sheet name="I ZP-IIst" sheetId="5" r:id="rId5"/>
    <sheet name="II ZP-IIst " sheetId="6" r:id="rId6"/>
    <sheet name="I ZP-IIst -nst" sheetId="7" r:id="rId7"/>
    <sheet name="II ZP-IIst - nst" sheetId="8" r:id="rId8"/>
    <sheet name="I Diet.- Ist" sheetId="9" r:id="rId9"/>
    <sheet name="II Diet.- Ist" sheetId="10" r:id="rId10"/>
    <sheet name="III Diet.- Ist" sheetId="11" r:id="rId11"/>
    <sheet name="I Diet.- IIst" sheetId="12" r:id="rId12"/>
    <sheet name="II Diet.- IIst" sheetId="13" r:id="rId13"/>
    <sheet name="I RM.-Ist" sheetId="14" r:id="rId14"/>
    <sheet name="II RM-Ist" sheetId="15" r:id="rId15"/>
    <sheet name="III RM-Ist" sheetId="16" r:id="rId16"/>
    <sheet name="III Soc.SM" sheetId="17" r:id="rId17"/>
    <sheet name="II Soc.ZP-IIst" sheetId="18" r:id="rId18"/>
    <sheet name="II Soc.ZLKZ-IIst " sheetId="19" r:id="rId19"/>
  </sheets>
  <definedNames>
    <definedName name="_xlnm.Print_Area" localSheetId="11">'I Diet.- IIst'!$A$1:$L$44</definedName>
    <definedName name="_xlnm.Print_Area" localSheetId="8">'I Diet.- Ist'!$A$1:$L$35</definedName>
    <definedName name="_xlnm.Print_Area" localSheetId="13">'I RM.-Ist'!$A$1:$L$68</definedName>
    <definedName name="_xlnm.Print_Area" localSheetId="4">'I ZP-IIst'!$A$1:$L$43</definedName>
    <definedName name="_xlnm.Print_Area" localSheetId="6">'I ZP-IIst -nst'!$A$1:$L$45</definedName>
    <definedName name="_xlnm.Print_Area" localSheetId="1">'I ZP-Ist'!$A$1:$L$38</definedName>
    <definedName name="_xlnm.Print_Area" localSheetId="12">'II Diet.- IIst'!$A$1:$L$46</definedName>
    <definedName name="_xlnm.Print_Area" localSheetId="9">'II Diet.- Ist'!$A$1:$L$47</definedName>
    <definedName name="_xlnm.Print_Area" localSheetId="14">'II RM-Ist'!$A$1:$L$39</definedName>
    <definedName name="_xlnm.Print_Area" localSheetId="18">'II Soc.ZLKZ-IIst '!$A$1:$L$28</definedName>
    <definedName name="_xlnm.Print_Area" localSheetId="17">'II Soc.ZP-IIst'!$A$1:$L$26</definedName>
    <definedName name="_xlnm.Print_Area" localSheetId="5">'II ZP-IIst '!$A$1:$L$72</definedName>
    <definedName name="_xlnm.Print_Area" localSheetId="7">'II ZP-IIst - nst'!$A$1:$L$72</definedName>
    <definedName name="_xlnm.Print_Area" localSheetId="2">'II ZP-Ist'!$A$1:$L$44</definedName>
    <definedName name="_xlnm.Print_Area" localSheetId="10">'III Diet.- Ist'!$A$1:$L$33</definedName>
    <definedName name="_xlnm.Print_Area" localSheetId="15">'III RM-Ist'!$A$1:$L$42</definedName>
    <definedName name="_xlnm.Print_Area" localSheetId="16">'III Soc.SM'!$A$1:$L$33</definedName>
    <definedName name="_xlnm.Print_Area" localSheetId="3">'III ZP-Ist'!$A$1:$L$84</definedName>
    <definedName name="_xlnm.Print_Area" localSheetId="0">'opiek. lat'!$A$1:$M$40</definedName>
  </definedNames>
  <calcPr fullCalcOnLoad="1"/>
</workbook>
</file>

<file path=xl/sharedStrings.xml><?xml version="1.0" encoding="utf-8"?>
<sst xmlns="http://schemas.openxmlformats.org/spreadsheetml/2006/main" count="1967" uniqueCount="561">
  <si>
    <r>
      <t xml:space="preserve">Rynek świadczeń zdrowotnych i usług/ </t>
    </r>
    <r>
      <rPr>
        <b/>
        <sz val="9"/>
        <color indexed="12"/>
        <rFont val="Times New Roman"/>
        <family val="1"/>
      </rPr>
      <t>Market of health benefits and services*</t>
    </r>
    <r>
      <rPr>
        <b/>
        <sz val="9"/>
        <rFont val="Times New Roman"/>
        <family val="1"/>
      </rPr>
      <t xml:space="preserve">/ </t>
    </r>
    <r>
      <rPr>
        <sz val="9"/>
        <rFont val="Times New Roman"/>
        <family val="1"/>
      </rPr>
      <t>dr hab. n. hum. prof. nadzw. Romuald Holly</t>
    </r>
  </si>
  <si>
    <r>
      <t>Specjalność</t>
    </r>
    <r>
      <rPr>
        <b/>
        <u val="single"/>
        <sz val="9"/>
        <rFont val="Times New Roman"/>
        <family val="1"/>
      </rPr>
      <t>: Medycyna ratunkowa i zarządzanie kryzysowe*</t>
    </r>
  </si>
  <si>
    <r>
      <t xml:space="preserve">Zdrowie publiczne / </t>
    </r>
    <r>
      <rPr>
        <sz val="9"/>
        <rFont val="Times New Roman"/>
        <family val="1"/>
      </rPr>
      <t>dr n. med. Andrzej Gerstenkorn</t>
    </r>
  </si>
  <si>
    <r>
      <t xml:space="preserve">Informatyka medyczna / </t>
    </r>
    <r>
      <rPr>
        <sz val="9"/>
        <rFont val="Times New Roman"/>
        <family val="1"/>
      </rPr>
      <t>mgr Jolanta Panasewicz-Lipczyk</t>
    </r>
  </si>
  <si>
    <t>* przedmiot w j. angielskim musi wybrać cały rok, aby został uruchomiony</t>
  </si>
  <si>
    <r>
      <t xml:space="preserve">Podstawy histologii i embriologii / </t>
    </r>
    <r>
      <rPr>
        <sz val="9"/>
        <rFont val="Times New Roman"/>
        <family val="1"/>
      </rPr>
      <t>prof. dr hab. n. med. Hieronim Bartel</t>
    </r>
  </si>
  <si>
    <r>
      <t xml:space="preserve">Chemia żywności /  </t>
    </r>
    <r>
      <rPr>
        <sz val="9"/>
        <rFont val="Times New Roman"/>
        <family val="1"/>
      </rPr>
      <t>prof. dr hab. n. med.Krystyna Fabianowska-Majewska</t>
    </r>
  </si>
  <si>
    <r>
      <t xml:space="preserve">Język angielski / </t>
    </r>
    <r>
      <rPr>
        <sz val="9"/>
        <rFont val="Times New Roman"/>
        <family val="1"/>
      </rPr>
      <t>dr n. med. Kinga Studzińska-Pasieka</t>
    </r>
  </si>
  <si>
    <r>
      <t>Język obcy- kongresowy II</t>
    </r>
    <r>
      <rPr>
        <sz val="9"/>
        <rFont val="Times New Roman"/>
        <family val="1"/>
      </rPr>
      <t xml:space="preserve"> (do wyboru język: niemiecki, francuski i rosyjski) </t>
    </r>
    <r>
      <rPr>
        <b/>
        <sz val="9"/>
        <rFont val="Times New Roman"/>
        <family val="1"/>
      </rPr>
      <t xml:space="preserve">/ </t>
    </r>
    <r>
      <rPr>
        <sz val="9"/>
        <rFont val="Times New Roman"/>
        <family val="1"/>
      </rPr>
      <t>dr n. med. Kinga Studzińska-Pasieka</t>
    </r>
  </si>
  <si>
    <r>
      <t>Podstawy dydaktyki /</t>
    </r>
    <r>
      <rPr>
        <sz val="9"/>
        <rFont val="Times New Roman"/>
        <family val="1"/>
      </rPr>
      <t xml:space="preserve"> dr n. hum. Joanna Turek</t>
    </r>
  </si>
  <si>
    <r>
      <t xml:space="preserve">Biologia molekularna/ </t>
    </r>
    <r>
      <rPr>
        <b/>
        <sz val="9"/>
        <color indexed="12"/>
        <rFont val="Times New Roman"/>
        <family val="1"/>
      </rPr>
      <t>Nutrigenomika *</t>
    </r>
    <r>
      <rPr>
        <b/>
        <sz val="9"/>
        <rFont val="Times New Roman"/>
        <family val="1"/>
      </rPr>
      <t xml:space="preserve"> / </t>
    </r>
    <r>
      <rPr>
        <sz val="9"/>
        <rFont val="Times New Roman"/>
        <family val="1"/>
      </rPr>
      <t>prof. dr hab. n. med. Janusz Szemraj</t>
    </r>
  </si>
  <si>
    <r>
      <t xml:space="preserve">Podstawy filozofii i etyki/ </t>
    </r>
    <r>
      <rPr>
        <b/>
        <sz val="9"/>
        <color indexed="12"/>
        <rFont val="Times New Roman"/>
        <family val="1"/>
      </rPr>
      <t>An introduction to philosophy and ethics*</t>
    </r>
    <r>
      <rPr>
        <b/>
        <sz val="9"/>
        <rFont val="Times New Roman"/>
        <family val="1"/>
      </rPr>
      <t xml:space="preserve"> / </t>
    </r>
    <r>
      <rPr>
        <sz val="9"/>
        <rFont val="Times New Roman"/>
        <family val="1"/>
      </rPr>
      <t>dr hab. n. hum. prof. nadzw. Kazimierz Szewczyk</t>
    </r>
  </si>
  <si>
    <r>
      <t xml:space="preserve">Toksykologia / </t>
    </r>
    <r>
      <rPr>
        <sz val="9"/>
        <rFont val="Times New Roman"/>
        <family val="1"/>
      </rPr>
      <t xml:space="preserve">prof. dr hab. n. farm. Andrzej Sapota </t>
    </r>
  </si>
  <si>
    <r>
      <t xml:space="preserve">Metodologia poznania naukowego.Ochrona własności intelektualnej / </t>
    </r>
    <r>
      <rPr>
        <b/>
        <sz val="9"/>
        <color indexed="12"/>
        <rFont val="Times New Roman"/>
        <family val="1"/>
      </rPr>
      <t xml:space="preserve">Experimental designs in biomedical research* </t>
    </r>
    <r>
      <rPr>
        <b/>
        <sz val="9"/>
        <rFont val="Times New Roman"/>
        <family val="1"/>
      </rPr>
      <t xml:space="preserve">/ </t>
    </r>
    <r>
      <rPr>
        <sz val="9"/>
        <rFont val="Times New Roman"/>
        <family val="1"/>
      </rPr>
      <t xml:space="preserve">prof. dr hab. n. med. Cezary Watała </t>
    </r>
  </si>
  <si>
    <t xml:space="preserve">                                                                                                                                                        WYDZIAŁ NAUK O ZDROWIU
kierunek: ZDROWIE PUBLICZNE
studia stacjonarne I stopnia
I rok 
</t>
  </si>
  <si>
    <r>
      <t xml:space="preserve">Fakultety </t>
    </r>
    <r>
      <rPr>
        <sz val="9"/>
        <rFont val="Arial CE"/>
        <family val="0"/>
      </rPr>
      <t>(do wyboru  30 godzin z bloku)**</t>
    </r>
  </si>
  <si>
    <r>
      <t xml:space="preserve">Edukacja zdrowotna dorosłych / </t>
    </r>
    <r>
      <rPr>
        <sz val="9"/>
        <rFont val="Times New Roman"/>
        <family val="1"/>
      </rPr>
      <t>prof. dr hab. n. med. Wojciech Drygas</t>
    </r>
  </si>
  <si>
    <r>
      <t xml:space="preserve">Teoria sportu i rekreacji / </t>
    </r>
    <r>
      <rPr>
        <sz val="9"/>
        <rFont val="Times New Roman"/>
        <family val="1"/>
      </rPr>
      <t>prof. dr hab. n. med. Anna Jegier</t>
    </r>
  </si>
  <si>
    <r>
      <t xml:space="preserve">Edukacja zdrowotna w szkole / </t>
    </r>
    <r>
      <rPr>
        <sz val="9"/>
        <rFont val="Times New Roman"/>
        <family val="1"/>
      </rPr>
      <t>prof. dr hab. n. med. Wojciech Drygas</t>
    </r>
  </si>
  <si>
    <r>
      <t xml:space="preserve">Zaawansowane techniki komputerowej analizy danych / </t>
    </r>
    <r>
      <rPr>
        <sz val="9"/>
        <rFont val="Times New Roman"/>
        <family val="1"/>
      </rPr>
      <t>dr hab. n. med. prof. nadzw. Irena Maniecka - Bryła</t>
    </r>
  </si>
  <si>
    <r>
      <t xml:space="preserve">Przysposobienie biblioteczne / </t>
    </r>
    <r>
      <rPr>
        <sz val="9"/>
        <rFont val="Times New Roman"/>
        <family val="1"/>
      </rPr>
      <t>dr Ryszard Żmuda</t>
    </r>
  </si>
  <si>
    <r>
      <t xml:space="preserve">Fizjologia / </t>
    </r>
    <r>
      <rPr>
        <sz val="9"/>
        <rFont val="Times New Roman"/>
        <family val="1"/>
      </rPr>
      <t>prof. dr hab. n. med. Jan Błaszczyk</t>
    </r>
  </si>
  <si>
    <r>
      <t xml:space="preserve">Filozofia i podstawy etyki / </t>
    </r>
    <r>
      <rPr>
        <sz val="9"/>
        <rFont val="Times New Roman"/>
        <family val="1"/>
      </rPr>
      <t>dr hab. n. hum. prof. nadzw. Kazimierz Szewczyk</t>
    </r>
  </si>
  <si>
    <r>
      <t xml:space="preserve">Wychowanie fizyczne / </t>
    </r>
    <r>
      <rPr>
        <sz val="9"/>
        <rFont val="Times New Roman"/>
        <family val="1"/>
      </rPr>
      <t>dr n.wych.fiz. Maciej Gątkiewicz</t>
    </r>
  </si>
  <si>
    <t>Semestr III - zimowy</t>
  </si>
  <si>
    <t>Semestr IV -  letni</t>
  </si>
  <si>
    <t>Semestr IV-  letni</t>
  </si>
  <si>
    <t>Semestr V - zimowy</t>
  </si>
  <si>
    <t>Semestr VI -  letni</t>
  </si>
  <si>
    <t>Zaliczenia cząstkowe:</t>
  </si>
  <si>
    <r>
      <t xml:space="preserve">Immunologia i alergologia / </t>
    </r>
    <r>
      <rPr>
        <sz val="9"/>
        <rFont val="Times New Roman"/>
        <family val="1"/>
      </rPr>
      <t>prof. dr hab. n. med. Marek Kowalski</t>
    </r>
  </si>
  <si>
    <r>
      <t>a)</t>
    </r>
    <r>
      <rPr>
        <b/>
        <sz val="9"/>
        <rFont val="Times New Roman"/>
        <family val="1"/>
      </rPr>
      <t xml:space="preserve"> Choroby wewnętrzne / </t>
    </r>
    <r>
      <rPr>
        <sz val="9"/>
        <rFont val="Times New Roman"/>
        <family val="1"/>
      </rPr>
      <t>prof. dr hab. n. med. Ewa Małecka-Panas</t>
    </r>
  </si>
  <si>
    <r>
      <t xml:space="preserve">d) </t>
    </r>
    <r>
      <rPr>
        <b/>
        <sz val="9"/>
        <rFont val="Times New Roman"/>
        <family val="1"/>
      </rPr>
      <t xml:space="preserve">Pediatria / </t>
    </r>
    <r>
      <rPr>
        <sz val="9"/>
        <rFont val="Times New Roman"/>
        <family val="1"/>
      </rPr>
      <t>prof. dr hab. n. med. Iwona Stelmach</t>
    </r>
  </si>
  <si>
    <r>
      <t xml:space="preserve">f) </t>
    </r>
    <r>
      <rPr>
        <b/>
        <sz val="9"/>
        <rFont val="Times New Roman"/>
        <family val="1"/>
      </rPr>
      <t xml:space="preserve">Ginekologia i położnictwo / </t>
    </r>
    <r>
      <rPr>
        <sz val="9"/>
        <rFont val="Times New Roman"/>
        <family val="1"/>
      </rPr>
      <t>prof. dr hab. n. med. Jacek Suzin</t>
    </r>
  </si>
  <si>
    <r>
      <t xml:space="preserve">g) </t>
    </r>
    <r>
      <rPr>
        <b/>
        <sz val="9"/>
        <rFont val="Times New Roman"/>
        <family val="1"/>
      </rPr>
      <t xml:space="preserve">Kardiologia z kardiochirurgią / </t>
    </r>
    <r>
      <rPr>
        <sz val="9"/>
        <rFont val="Times New Roman"/>
        <family val="1"/>
      </rPr>
      <t>prof. dr hab. n. med. Ryszard Jaszewski</t>
    </r>
  </si>
  <si>
    <r>
      <t xml:space="preserve">Żywienie człowieka / </t>
    </r>
    <r>
      <rPr>
        <sz val="9"/>
        <rFont val="Times New Roman"/>
        <family val="1"/>
      </rPr>
      <t>dr n. med. Elżbieta Trafalska</t>
    </r>
  </si>
  <si>
    <r>
      <t xml:space="preserve">Specjalność: </t>
    </r>
    <r>
      <rPr>
        <b/>
        <u val="single"/>
        <sz val="11"/>
        <rFont val="Times New Roman"/>
        <family val="1"/>
      </rPr>
      <t>Epidemiologia, statystyka i informatyka medyczna</t>
    </r>
    <r>
      <rPr>
        <u val="single"/>
        <sz val="11"/>
        <rFont val="Times New Roman"/>
        <family val="1"/>
      </rPr>
      <t>*</t>
    </r>
  </si>
  <si>
    <r>
      <t xml:space="preserve">Specjalność: </t>
    </r>
    <r>
      <rPr>
        <b/>
        <u val="single"/>
        <sz val="11"/>
        <rFont val="Times New Roman"/>
        <family val="1"/>
      </rPr>
      <t>Ubezpieczenia zdrowotne i pielęgnacyjne*</t>
    </r>
  </si>
  <si>
    <r>
      <t xml:space="preserve">Wychowanie fizyczne </t>
    </r>
    <r>
      <rPr>
        <sz val="9"/>
        <rFont val="Times New Roman"/>
        <family val="1"/>
      </rPr>
      <t xml:space="preserve"> / dr n.wych.fiz. Maciej Gątkiewicz</t>
    </r>
  </si>
  <si>
    <r>
      <t xml:space="preserve">Przekształcenia systemowe w ochronie zdrowia / </t>
    </r>
    <r>
      <rPr>
        <sz val="9"/>
        <rFont val="Times New Roman"/>
        <family val="1"/>
      </rPr>
      <t>dr hab. n. hum. prof. nadzw. Romuald Holly</t>
    </r>
  </si>
  <si>
    <r>
      <t>Ekonomiczne problemy opieki zdrowotnej /</t>
    </r>
    <r>
      <rPr>
        <sz val="9"/>
        <rFont val="Times New Roman"/>
        <family val="1"/>
      </rPr>
      <t xml:space="preserve"> dr n. ekon. Marek Bryła </t>
    </r>
  </si>
  <si>
    <r>
      <t xml:space="preserve">Zmiany patologiczne w chorobach społecznych / </t>
    </r>
    <r>
      <rPr>
        <sz val="9"/>
        <rFont val="Times New Roman"/>
        <family val="1"/>
      </rPr>
      <t>prof. dr hab. n. med. Małgorzata Wągrowska-Danilewicz</t>
    </r>
  </si>
  <si>
    <r>
      <t xml:space="preserve">Podstawy chirurgii naczyniowej / </t>
    </r>
    <r>
      <rPr>
        <sz val="9"/>
        <rFont val="Times New Roman"/>
        <family val="1"/>
      </rPr>
      <t xml:space="preserve">prof. dr hab. n. med Lech Pomorski   </t>
    </r>
    <r>
      <rPr>
        <b/>
        <sz val="9"/>
        <rFont val="Times New Roman"/>
        <family val="1"/>
      </rPr>
      <t xml:space="preserve">                               </t>
    </r>
  </si>
  <si>
    <r>
      <t xml:space="preserve">Podstawy chirurgii i traumatologii dziecięcej / </t>
    </r>
    <r>
      <rPr>
        <sz val="9"/>
        <rFont val="Times New Roman"/>
        <family val="1"/>
      </rPr>
      <t>dr hab. n. med. prof. nadzw. Ewa Andrzejewska</t>
    </r>
  </si>
  <si>
    <r>
      <t>Podstawy geriatrii /</t>
    </r>
    <r>
      <rPr>
        <sz val="9"/>
        <rFont val="Times New Roman"/>
        <family val="1"/>
      </rPr>
      <t xml:space="preserve"> prof. dr hab. n. med. Tomasz Kostka</t>
    </r>
  </si>
  <si>
    <r>
      <t xml:space="preserve">Problemy osób niepełnosprawnych / </t>
    </r>
    <r>
      <rPr>
        <sz val="9"/>
        <rFont val="Times New Roman"/>
        <family val="1"/>
      </rPr>
      <t xml:space="preserve"> prof. dr hab. n. med. Anna Jegier</t>
    </r>
  </si>
  <si>
    <r>
      <t xml:space="preserve">Problemy osób niepełnosprawnych / </t>
    </r>
    <r>
      <rPr>
        <sz val="9"/>
        <rFont val="Times New Roman"/>
        <family val="1"/>
      </rPr>
      <t>prof. dr hab. n. med. Anna Jegier</t>
    </r>
  </si>
  <si>
    <r>
      <t xml:space="preserve">Medycyna ratunkowa wieku dziecięcego / </t>
    </r>
    <r>
      <rPr>
        <sz val="9"/>
        <rFont val="Times New Roman"/>
        <family val="1"/>
      </rPr>
      <t>dr hab. n. med. prof. nadzw. Grażyna Skotnicka – Klonowicz</t>
    </r>
  </si>
  <si>
    <r>
      <t xml:space="preserve">Medycyna sądowa / </t>
    </r>
    <r>
      <rPr>
        <sz val="9"/>
        <rFont val="Times New Roman"/>
        <family val="1"/>
      </rPr>
      <t>dr hab. n. med. prof. nadzw. Jarosław Berent</t>
    </r>
  </si>
  <si>
    <r>
      <t xml:space="preserve">Socjologia i antropologia niepełnosprawności, starzenia się i śmierci / </t>
    </r>
    <r>
      <rPr>
        <sz val="9"/>
        <rFont val="Times New Roman"/>
        <family val="1"/>
      </rPr>
      <t>dr n. hum. Magdalena Wieczorkowska</t>
    </r>
  </si>
  <si>
    <r>
      <t xml:space="preserve">Praktyki specjalizacyjne -160 h  </t>
    </r>
    <r>
      <rPr>
        <sz val="9"/>
        <rFont val="Times New Roman"/>
        <family val="1"/>
      </rPr>
      <t xml:space="preserve">                                             - Administracja jednostek ochrony zdrowia - 160 h  Opiekun - dr n. ekon. Izabela Rydlewska-Liszkowska                                       lub                                                                                                 - Dom pomocy społecznej - 80 lub 160 h                                                        lub                                                                                        - Pomocnik pielęgniarki w szpitalu - 80 lub 160 h                                                  Opiekun - mgr Katrzyna Smyj                                                                  </t>
    </r>
    <r>
      <rPr>
        <b/>
        <sz val="9"/>
        <rFont val="Times New Roman"/>
        <family val="1"/>
      </rPr>
      <t>(od roku akad. 2015/2016)</t>
    </r>
  </si>
  <si>
    <r>
      <t xml:space="preserve">Wychowanie fizyczne - pływanie / </t>
    </r>
    <r>
      <rPr>
        <sz val="9"/>
        <rFont val="Times New Roman"/>
        <family val="1"/>
      </rPr>
      <t>dr n. wych. fiz. Maciej Gątkiewicz</t>
    </r>
  </si>
  <si>
    <r>
      <t>Biochemiczne podstawy roli hormonów w procesie starzenia  /</t>
    </r>
    <r>
      <rPr>
        <sz val="9"/>
        <rFont val="Times New Roman"/>
        <family val="1"/>
      </rPr>
      <t xml:space="preserve"> prof. dr hab. n. med. Ludmiła Żylińska</t>
    </r>
  </si>
  <si>
    <r>
      <t>Żywienie kliniczne</t>
    </r>
    <r>
      <rPr>
        <sz val="9"/>
        <rFont val="Times New Roman"/>
        <family val="1"/>
      </rPr>
      <t xml:space="preserve"> / dr hab. n. med. prof. nadzw. Grażyna Klupińska</t>
    </r>
  </si>
  <si>
    <r>
      <t xml:space="preserve">Genetyka / </t>
    </r>
    <r>
      <rPr>
        <sz val="9"/>
        <rFont val="Times New Roman"/>
        <family val="1"/>
      </rPr>
      <t>prof. dr hab. n. med. Janusz Szemraj</t>
    </r>
  </si>
  <si>
    <r>
      <t xml:space="preserve">Praktyki                                                                                                                    </t>
    </r>
    <r>
      <rPr>
        <sz val="9"/>
        <rFont val="Times New Roman"/>
        <family val="1"/>
      </rPr>
      <t>Praktyka w poradni dietetycznej i dziale żywienia szpitala 105 godz. (3 ECTS)                                                                     Praktyka w poradni chorób układu pokarmowego i chorób metabolicznych  105 godz. (3 ECTS) / Opiekun - dr n. med. Elżbieta Trafalska</t>
    </r>
  </si>
  <si>
    <r>
      <t xml:space="preserve">Podstawy immunologii / </t>
    </r>
    <r>
      <rPr>
        <sz val="9"/>
        <rFont val="Times New Roman"/>
        <family val="1"/>
      </rPr>
      <t>prof. dr hab. n. med. Marek Kowalski</t>
    </r>
  </si>
  <si>
    <r>
      <t xml:space="preserve">Żywienie kliniczne / </t>
    </r>
    <r>
      <rPr>
        <sz val="9"/>
        <rFont val="Times New Roman"/>
        <family val="1"/>
      </rPr>
      <t>dr hab. n. med. prof. nadzw. Grażyna Klupińska</t>
    </r>
  </si>
  <si>
    <r>
      <t xml:space="preserve">Żywienie kliniczne </t>
    </r>
    <r>
      <rPr>
        <sz val="9"/>
        <rFont val="Times New Roman"/>
        <family val="1"/>
      </rPr>
      <t>/ dr hab. n. med. prof. nadzw. Grażyna Klupińska</t>
    </r>
  </si>
  <si>
    <r>
      <t>Molekularne podstawy protekcyjnego działania hormonów/</t>
    </r>
    <r>
      <rPr>
        <sz val="9"/>
        <rFont val="Times New Roman"/>
        <family val="1"/>
      </rPr>
      <t xml:space="preserve"> prof. dr hab. n. med. Ludmiła Żylińska</t>
    </r>
  </si>
  <si>
    <r>
      <t xml:space="preserve">Podstawy anatomii i histologii / </t>
    </r>
    <r>
      <rPr>
        <sz val="9"/>
        <rFont val="Times New Roman"/>
        <family val="1"/>
      </rPr>
      <t>dr hab. n. med. prof. nadzw. Piotr Oszukowski</t>
    </r>
  </si>
  <si>
    <r>
      <t xml:space="preserve">Analiza tekstów socjologicznych w językach obcych / </t>
    </r>
    <r>
      <rPr>
        <sz val="9"/>
        <rFont val="Times New Roman"/>
        <family val="1"/>
      </rPr>
      <t>dr n. hum.  Ewa Hyży-Strzelecka</t>
    </r>
  </si>
  <si>
    <r>
      <t xml:space="preserve">Medykalizacja społeczeństwa / </t>
    </r>
    <r>
      <rPr>
        <sz val="9"/>
        <rFont val="Times New Roman"/>
        <family val="1"/>
      </rPr>
      <t>dr n. hum. Magdalena Wieczorkowska</t>
    </r>
  </si>
  <si>
    <r>
      <t xml:space="preserve">Instytucje i systemy zdrowia publicznego / </t>
    </r>
    <r>
      <rPr>
        <sz val="9"/>
        <rFont val="Times New Roman"/>
        <family val="1"/>
      </rPr>
      <t>dr n. hum. Paweł Przyłęcki</t>
    </r>
  </si>
  <si>
    <r>
      <t>Podstawy zdrowia środowiskowego /</t>
    </r>
    <r>
      <rPr>
        <sz val="9"/>
        <rFont val="Times New Roman"/>
        <family val="1"/>
      </rPr>
      <t xml:space="preserve"> dr n. med. Marta Stasiak</t>
    </r>
  </si>
  <si>
    <r>
      <t xml:space="preserve">Podstawy zdrowia środowiskowego / </t>
    </r>
    <r>
      <rPr>
        <sz val="9"/>
        <rFont val="Times New Roman"/>
        <family val="1"/>
      </rPr>
      <t xml:space="preserve"> dr n. med. Marta Stasiak</t>
    </r>
  </si>
  <si>
    <r>
      <t>Warsztat pracy socjologa: projekt zdrowotnych interwencji /</t>
    </r>
    <r>
      <rPr>
        <sz val="9"/>
        <rFont val="Times New Roman"/>
        <family val="1"/>
      </rPr>
      <t xml:space="preserve"> dr  n. hum. Krzysztof  Rosa</t>
    </r>
  </si>
  <si>
    <r>
      <t xml:space="preserve">Społeczeństwo ryzyka biomedycznego / </t>
    </r>
    <r>
      <rPr>
        <sz val="9"/>
        <rFont val="Times New Roman"/>
        <family val="1"/>
      </rPr>
      <t>dr hab. n. hum. prof. nadzw. Mieczysław Gałuszka</t>
    </r>
  </si>
  <si>
    <t>2014/2015</t>
  </si>
  <si>
    <r>
      <t xml:space="preserve">Bioetyka </t>
    </r>
    <r>
      <rPr>
        <sz val="9"/>
        <rFont val="Times New Roman"/>
        <family val="1"/>
      </rPr>
      <t>lub</t>
    </r>
    <r>
      <rPr>
        <b/>
        <sz val="9"/>
        <rFont val="Times New Roman"/>
        <family val="1"/>
      </rPr>
      <t xml:space="preserve"> Bioethics /</t>
    </r>
    <r>
      <rPr>
        <sz val="9"/>
        <rFont val="Times New Roman"/>
        <family val="1"/>
      </rPr>
      <t xml:space="preserve"> dr n. hum. Monika Michałowska</t>
    </r>
  </si>
  <si>
    <r>
      <t>Podstawy psychologii /</t>
    </r>
    <r>
      <rPr>
        <sz val="9"/>
        <rFont val="Times New Roman"/>
        <family val="1"/>
      </rPr>
      <t xml:space="preserve"> dr n. hum. Agnieszka Pawlak                            </t>
    </r>
  </si>
  <si>
    <r>
      <t xml:space="preserve">Kapitały społeczne i zdrowotne / </t>
    </r>
    <r>
      <rPr>
        <sz val="9"/>
        <rFont val="Times New Roman"/>
        <family val="1"/>
      </rPr>
      <t>dr n. hum. Jakub Stempień</t>
    </r>
  </si>
  <si>
    <r>
      <t xml:space="preserve">Konwersatorium socjologiczne / </t>
    </r>
    <r>
      <rPr>
        <sz val="9"/>
        <rFont val="Times New Roman"/>
        <family val="1"/>
      </rPr>
      <t>dr n. hum. Jakub Stempień</t>
    </r>
  </si>
  <si>
    <r>
      <t>Forma zaliczenia</t>
    </r>
    <r>
      <rPr>
        <b/>
        <sz val="8"/>
        <rFont val="Times New Roman"/>
        <family val="1"/>
      </rPr>
      <t xml:space="preserve">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</t>
    </r>
    <r>
      <rPr>
        <b/>
        <sz val="8"/>
        <rFont val="Times New Roman"/>
        <family val="1"/>
      </rPr>
      <t>E -</t>
    </r>
    <r>
      <rPr>
        <sz val="8"/>
        <rFont val="Times New Roman"/>
        <family val="1"/>
      </rPr>
      <t xml:space="preserve"> egzamin, </t>
    </r>
    <r>
      <rPr>
        <b/>
        <sz val="8"/>
        <rFont val="Times New Roman"/>
        <family val="1"/>
      </rPr>
      <t xml:space="preserve">ZzO </t>
    </r>
    <r>
      <rPr>
        <sz val="8"/>
        <rFont val="Times New Roman"/>
        <family val="1"/>
      </rPr>
      <t xml:space="preserve">- zalicz. z ocenę, </t>
    </r>
    <r>
      <rPr>
        <b/>
        <sz val="8"/>
        <rFont val="Times New Roman"/>
        <family val="1"/>
      </rPr>
      <t>Z</t>
    </r>
    <r>
      <rPr>
        <sz val="8"/>
        <rFont val="Times New Roman"/>
        <family val="1"/>
      </rPr>
      <t xml:space="preserve"> - zalicz. bez oceny</t>
    </r>
  </si>
  <si>
    <r>
      <t xml:space="preserve">Konwersatorium socjologiczne / </t>
    </r>
    <r>
      <rPr>
        <sz val="9"/>
        <rFont val="Times New Roman"/>
        <family val="1"/>
      </rPr>
      <t>dr hab. n. hum. prof. nadzw. Mieczysław Gałuszka</t>
    </r>
  </si>
  <si>
    <r>
      <t xml:space="preserve">Trening umiejętności psychospołecznych / </t>
    </r>
    <r>
      <rPr>
        <sz val="9"/>
        <rFont val="Times New Roman"/>
        <family val="1"/>
      </rPr>
      <t>dr n. hum. Paweł Przyłęcki</t>
    </r>
  </si>
  <si>
    <r>
      <t xml:space="preserve">Podstawy biostatystyki / </t>
    </r>
    <r>
      <rPr>
        <sz val="9"/>
        <rFont val="Times New Roman"/>
        <family val="1"/>
      </rPr>
      <t>dr hab. n. med. prof. nadzw. Irena Maniecka - Bryła</t>
    </r>
  </si>
  <si>
    <r>
      <t xml:space="preserve">Patofizjologia / </t>
    </r>
    <r>
      <rPr>
        <sz val="9"/>
        <rFont val="Times New Roman"/>
        <family val="1"/>
      </rPr>
      <t>prof. dr hab. n. med. Zbigniew Baj</t>
    </r>
  </si>
  <si>
    <t>Semestr IV - letni</t>
  </si>
  <si>
    <r>
      <t xml:space="preserve">Edukacja żywieniowa / </t>
    </r>
    <r>
      <rPr>
        <sz val="9"/>
        <rFont val="Times New Roman"/>
        <family val="1"/>
      </rPr>
      <t xml:space="preserve">dr n. med. Elżbieta Trafalska </t>
    </r>
  </si>
  <si>
    <r>
      <t>Pedagogika /</t>
    </r>
    <r>
      <rPr>
        <sz val="9"/>
        <rFont val="Times New Roman"/>
        <family val="1"/>
      </rPr>
      <t xml:space="preserve"> dr n. hum. Joanna Turek</t>
    </r>
  </si>
  <si>
    <t>Seminarium licencjackie</t>
  </si>
  <si>
    <t>Fakultet</t>
  </si>
  <si>
    <r>
      <t>Metodologia badań naukowych /</t>
    </r>
    <r>
      <rPr>
        <sz val="9"/>
        <rFont val="Times New Roman"/>
        <family val="1"/>
      </rPr>
      <t xml:space="preserve"> dr hab. n. med. Włodzimierz  Stelmach </t>
    </r>
  </si>
  <si>
    <r>
      <t xml:space="preserve">Fakultety </t>
    </r>
    <r>
      <rPr>
        <sz val="9"/>
        <rFont val="Times New Roman"/>
        <family val="1"/>
      </rPr>
      <t>(do wyboru 30 godzin z bloku)**</t>
    </r>
  </si>
  <si>
    <r>
      <t xml:space="preserve">Patofizjologia  / </t>
    </r>
    <r>
      <rPr>
        <sz val="9"/>
        <rFont val="Times New Roman"/>
        <family val="1"/>
      </rPr>
      <t>dr n. med. Bożena Stempniak</t>
    </r>
  </si>
  <si>
    <r>
      <t xml:space="preserve">Podstawy endokrynologii / </t>
    </r>
    <r>
      <rPr>
        <sz val="9"/>
        <rFont val="Times New Roman"/>
        <family val="1"/>
      </rPr>
      <t>dr hab. n. med. prof. nadzw. Mariusz Klencki</t>
    </r>
  </si>
  <si>
    <r>
      <t>Patomorfologia /</t>
    </r>
    <r>
      <rPr>
        <b/>
        <sz val="9"/>
        <color indexed="12"/>
        <rFont val="Times New Roman"/>
        <family val="1"/>
      </rPr>
      <t xml:space="preserve">Basis of pathomorphology * </t>
    </r>
    <r>
      <rPr>
        <b/>
        <sz val="9"/>
        <rFont val="Times New Roman"/>
        <family val="1"/>
      </rPr>
      <t xml:space="preserve">/ </t>
    </r>
    <r>
      <rPr>
        <sz val="9"/>
        <rFont val="Times New Roman"/>
        <family val="1"/>
      </rPr>
      <t>prof. dr hab. n. med. Marian Danilewicz</t>
    </r>
  </si>
  <si>
    <t>* przedmiot zamienny lub w j. angielskim musi wybrać cały rok, aby został uruchomiony</t>
  </si>
  <si>
    <r>
      <t xml:space="preserve">Podstawy okulistyki / </t>
    </r>
    <r>
      <rPr>
        <sz val="9"/>
        <rFont val="Times New Roman"/>
        <family val="1"/>
      </rPr>
      <t>prof. dr hab. n. med. Roman Goś</t>
    </r>
  </si>
  <si>
    <r>
      <t>Podstawy traumatologii narządu ruchu /</t>
    </r>
    <r>
      <rPr>
        <sz val="9"/>
        <rFont val="Times New Roman"/>
        <family val="1"/>
      </rPr>
      <t xml:space="preserve"> prof. dr hab. n. med. Marek Synder</t>
    </r>
  </si>
  <si>
    <r>
      <t>Podstawy socjologii /</t>
    </r>
    <r>
      <rPr>
        <sz val="9"/>
        <rFont val="Times New Roman"/>
        <family val="1"/>
      </rPr>
      <t xml:space="preserve"> dr hab. n. hum. prof. nadzw.Wojciech Bielecki</t>
    </r>
  </si>
  <si>
    <r>
      <t xml:space="preserve">Podstawy socjologii / </t>
    </r>
    <r>
      <rPr>
        <sz val="9"/>
        <rFont val="Times New Roman"/>
        <family val="1"/>
      </rPr>
      <t>dr hab. n. hum. prof. nadzw. Wojciech Bielecki</t>
    </r>
  </si>
  <si>
    <r>
      <t xml:space="preserve">Socjologia / </t>
    </r>
    <r>
      <rPr>
        <sz val="9"/>
        <rFont val="Times New Roman"/>
        <family val="1"/>
      </rPr>
      <t>dr hab. n. hum. prof. nadzw. Wojciech Bielecki</t>
    </r>
  </si>
  <si>
    <r>
      <t xml:space="preserve">Podstawy socjologii / </t>
    </r>
    <r>
      <rPr>
        <sz val="9"/>
        <rFont val="Times New Roman"/>
        <family val="1"/>
      </rPr>
      <t>dr hab. n. hum. prof. nadzw.Wojciech Bielecki</t>
    </r>
  </si>
  <si>
    <r>
      <t xml:space="preserve">Podstawy pediatrii i neonatologii / </t>
    </r>
    <r>
      <rPr>
        <sz val="9"/>
        <rFont val="Times New Roman"/>
        <family val="1"/>
      </rPr>
      <t>prof. dr hab. n. med. Andrzej Piotrowski</t>
    </r>
  </si>
  <si>
    <t>–  dr Małgorzata Pikala</t>
  </si>
  <si>
    <t>studia drugiego stopnia - stacjonarne</t>
  </si>
  <si>
    <t>studia drugiego stopnia - niestacjonarne</t>
  </si>
  <si>
    <t xml:space="preserve">                SPECJALNOŚĆ: MEDYCYNA RATUNKOWA I ZARZĄDZANIE KRYZYSOWE</t>
  </si>
  <si>
    <t xml:space="preserve"> studia pierwszego stopnia - stacjonarne </t>
  </si>
  <si>
    <t>Razem ze specjalnościami</t>
  </si>
  <si>
    <t>*fakultet zostanie uruchomiony przy zebraniu grupy min. 12 osób</t>
  </si>
  <si>
    <r>
      <t xml:space="preserve">Molekularne aspekty chorób cywilizacyjnych / </t>
    </r>
    <r>
      <rPr>
        <b/>
        <sz val="9"/>
        <color indexed="12"/>
        <rFont val="Times New Roman"/>
        <family val="1"/>
      </rPr>
      <t>Molekularne aspekty procesu stażenia się*</t>
    </r>
    <r>
      <rPr>
        <b/>
        <sz val="9"/>
        <rFont val="Times New Roman"/>
        <family val="1"/>
      </rPr>
      <t xml:space="preserve">/ </t>
    </r>
    <r>
      <rPr>
        <sz val="9"/>
        <rFont val="Times New Roman"/>
        <family val="1"/>
      </rPr>
      <t>prof. dr hab. n. med. Janusz Szemraj</t>
    </r>
  </si>
  <si>
    <r>
      <t>Etyka i deontologia medyczna /</t>
    </r>
    <r>
      <rPr>
        <sz val="9"/>
        <rFont val="Times New Roman"/>
        <family val="1"/>
      </rPr>
      <t xml:space="preserve"> dr hab. n. hum. prof. nadzw. Kazimierz Szewczyk</t>
    </r>
  </si>
  <si>
    <r>
      <t xml:space="preserve">Marketing / </t>
    </r>
    <r>
      <rPr>
        <sz val="9"/>
        <rFont val="Times New Roman"/>
        <family val="1"/>
      </rPr>
      <t>dr n. med. Jacek Michalak</t>
    </r>
  </si>
  <si>
    <r>
      <t xml:space="preserve">Methodological approach to scientific research in biomedical sciences - advanced course / </t>
    </r>
    <r>
      <rPr>
        <sz val="9"/>
        <rFont val="Times New Roman"/>
        <family val="1"/>
      </rPr>
      <t>prof. dr hab. n. med. Cezary Watała</t>
    </r>
  </si>
  <si>
    <r>
      <t xml:space="preserve">Hot topics in medicine and health care / </t>
    </r>
    <r>
      <rPr>
        <sz val="9"/>
        <rFont val="Times New Roman"/>
        <family val="1"/>
      </rPr>
      <t>prof. dr hab. n. med. Tomasz Kostka</t>
    </r>
  </si>
  <si>
    <r>
      <t xml:space="preserve">Health services management / </t>
    </r>
    <r>
      <rPr>
        <sz val="9"/>
        <rFont val="Times New Roman"/>
        <family val="1"/>
      </rPr>
      <t>dr hab. n. hum. prof. nadzw. Romuald Holly</t>
    </r>
  </si>
  <si>
    <t xml:space="preserve"> –  dr Paweł Przyłęcki</t>
  </si>
  <si>
    <r>
      <t>Podstawy analizy matematycznej z elementami rachunku prawdopodobieństwa /</t>
    </r>
    <r>
      <rPr>
        <sz val="9"/>
        <rFont val="Times New Roman"/>
        <family val="1"/>
      </rPr>
      <t xml:space="preserve"> prof. dr hab. n. med. Cezary Watała </t>
    </r>
  </si>
  <si>
    <r>
      <t xml:space="preserve">Podstawy ochrony środowiska / </t>
    </r>
    <r>
      <rPr>
        <sz val="9"/>
        <rFont val="Times New Roman"/>
        <family val="1"/>
      </rPr>
      <t>prof. dr hab. n. med. Ludmiła Żylińska</t>
    </r>
  </si>
  <si>
    <r>
      <t>Ochrona środowiska /</t>
    </r>
    <r>
      <rPr>
        <sz val="9"/>
        <rFont val="Times New Roman"/>
        <family val="1"/>
      </rPr>
      <t xml:space="preserve"> prof. dr hab. n. med. Ludmiła Żylińska</t>
    </r>
  </si>
  <si>
    <r>
      <t xml:space="preserve">Mikrobiologia ogólna i żywności / </t>
    </r>
    <r>
      <rPr>
        <sz val="9"/>
        <rFont val="Times New Roman"/>
        <family val="1"/>
      </rPr>
      <t>prof. dr hab. n. med. Ewa Brzezińska-Błaszczyk</t>
    </r>
  </si>
  <si>
    <r>
      <t>Zasady żywienia zbiorowego i żywienia w szpitalach</t>
    </r>
    <r>
      <rPr>
        <sz val="9"/>
        <rFont val="Times New Roman"/>
        <family val="1"/>
      </rPr>
      <t xml:space="preserve"> / dr n. med. Elżbieta Trafalska</t>
    </r>
  </si>
  <si>
    <r>
      <t>Propedeutyka zdrowia publicznego/</t>
    </r>
    <r>
      <rPr>
        <sz val="9"/>
        <rFont val="Times New Roman"/>
        <family val="1"/>
      </rPr>
      <t xml:space="preserve"> prof. dr hab. n. med. Wojciech Drygas</t>
    </r>
  </si>
  <si>
    <r>
      <t>Biochemia /</t>
    </r>
    <r>
      <rPr>
        <sz val="9"/>
        <rFont val="Times New Roman"/>
        <family val="1"/>
      </rPr>
      <t xml:space="preserve">  dr hab. n.med. Aleksandra Król </t>
    </r>
  </si>
  <si>
    <r>
      <t>Żywienie człowieka a zdrowie /</t>
    </r>
    <r>
      <rPr>
        <sz val="9"/>
        <rFont val="Times New Roman"/>
        <family val="1"/>
      </rPr>
      <t xml:space="preserve"> prof. dr hab. n. med. Wojciech Drygas</t>
    </r>
  </si>
  <si>
    <r>
      <t xml:space="preserve">Media w promocji zdrowia i profilaktyce chorób przewlekłych / </t>
    </r>
    <r>
      <rPr>
        <sz val="9"/>
        <rFont val="Times New Roman"/>
        <family val="1"/>
      </rPr>
      <t xml:space="preserve">prof. dr hab. n. med. Wojciech Drygas </t>
    </r>
  </si>
  <si>
    <r>
      <t xml:space="preserve">Podstawy organizacji i zarządzania / </t>
    </r>
    <r>
      <rPr>
        <sz val="9"/>
        <rFont val="Times New Roman"/>
        <family val="1"/>
      </rPr>
      <t>dr hab. n. hum. prof. nadzw. Romuald Holly</t>
    </r>
  </si>
  <si>
    <r>
      <t xml:space="preserve">Pedagogika / </t>
    </r>
    <r>
      <rPr>
        <sz val="9"/>
        <rFont val="Times New Roman"/>
        <family val="1"/>
      </rPr>
      <t>dr n. hum. Joanna Turek</t>
    </r>
  </si>
  <si>
    <r>
      <t xml:space="preserve">Pedagogika / </t>
    </r>
    <r>
      <rPr>
        <sz val="9"/>
        <rFont val="Times New Roman"/>
        <family val="1"/>
      </rPr>
      <t xml:space="preserve">dr n. hum. Joanna Turek </t>
    </r>
  </si>
  <si>
    <t>WYDZIAŁU NAUK O ZDROWIU</t>
  </si>
  <si>
    <t xml:space="preserve">KIERUNEK ZDROWIE PUBLICZNE </t>
  </si>
  <si>
    <t xml:space="preserve">I rok </t>
  </si>
  <si>
    <t>–  dr Lidia Michalec</t>
  </si>
  <si>
    <t>II rok</t>
  </si>
  <si>
    <t>III rok</t>
  </si>
  <si>
    <t>I rok</t>
  </si>
  <si>
    <t>–  dr Andrzej Gerstenkorn</t>
  </si>
  <si>
    <t>studia drugiego stopnia – stacjonarne i niestacjonarne</t>
  </si>
  <si>
    <t xml:space="preserve">I i II rok </t>
  </si>
  <si>
    <t>KIERUNEK RATOWNICTWO MEDYCZNE</t>
  </si>
  <si>
    <t>KIERUNEK SOCJOLOGIA</t>
  </si>
  <si>
    <t>– dr Bartosz Abramowicz</t>
  </si>
  <si>
    <t>KIERUNEK DIETETYKA</t>
  </si>
  <si>
    <t xml:space="preserve">I, II i III rok </t>
  </si>
  <si>
    <t xml:space="preserve">I, II rok </t>
  </si>
  <si>
    <r>
      <t xml:space="preserve">Podstawy intensywnej terapii i anestezjologii / </t>
    </r>
    <r>
      <rPr>
        <sz val="9"/>
        <rFont val="Times New Roman"/>
        <family val="1"/>
      </rPr>
      <t>prof. dr hab. n. med. Wojciech Gaszyński</t>
    </r>
  </si>
  <si>
    <r>
      <t xml:space="preserve">Podstawy chirurgii / </t>
    </r>
    <r>
      <rPr>
        <sz val="9"/>
        <rFont val="Times New Roman"/>
        <family val="1"/>
      </rPr>
      <t xml:space="preserve">prof. dr hab. n. med. Lech Pomorski   </t>
    </r>
    <r>
      <rPr>
        <b/>
        <sz val="9"/>
        <rFont val="Times New Roman"/>
        <family val="1"/>
      </rPr>
      <t xml:space="preserve">                                        </t>
    </r>
  </si>
  <si>
    <r>
      <t xml:space="preserve">Medyczne czynności ratunkowe w chirurgii ogólnej / </t>
    </r>
    <r>
      <rPr>
        <sz val="9"/>
        <rFont val="Times New Roman"/>
        <family val="1"/>
      </rPr>
      <t xml:space="preserve">prof. dr hab. n. med. Lech Pomorski  </t>
    </r>
    <r>
      <rPr>
        <b/>
        <sz val="9"/>
        <rFont val="Times New Roman"/>
        <family val="1"/>
      </rPr>
      <t xml:space="preserve">                                         </t>
    </r>
  </si>
  <si>
    <t>*</t>
  </si>
  <si>
    <r>
      <t xml:space="preserve">Podstawy chorób wewnętrznych / </t>
    </r>
    <r>
      <rPr>
        <sz val="9"/>
        <rFont val="Times New Roman"/>
        <family val="1"/>
      </rPr>
      <t>dr hab. n. med. prof. nadzw. Dariusz Moczulski</t>
    </r>
  </si>
  <si>
    <r>
      <t xml:space="preserve">Podstawy położnictwa i ginekologii / </t>
    </r>
    <r>
      <rPr>
        <sz val="9"/>
        <rFont val="Times New Roman"/>
        <family val="1"/>
      </rPr>
      <t>prof. dr hab. n. med. Jacek Suzin</t>
    </r>
  </si>
  <si>
    <r>
      <t>b)</t>
    </r>
    <r>
      <rPr>
        <b/>
        <sz val="9"/>
        <rFont val="Times New Roman"/>
        <family val="1"/>
      </rPr>
      <t xml:space="preserve"> Choroby zakaźne / </t>
    </r>
    <r>
      <rPr>
        <sz val="9"/>
        <rFont val="Times New Roman"/>
        <family val="1"/>
      </rPr>
      <t>dr hab. n. med. prof. nadzw.  Anna Piekarska</t>
    </r>
  </si>
  <si>
    <r>
      <t>Zagrożenia i ochrona przed czynnikami fizycznymi /</t>
    </r>
    <r>
      <rPr>
        <sz val="9"/>
        <rFont val="Times New Roman"/>
        <family val="1"/>
      </rPr>
      <t xml:space="preserve"> dr n. med. Andrzej Gerstenkorn</t>
    </r>
  </si>
  <si>
    <r>
      <t>Kursy do wyboru</t>
    </r>
    <r>
      <rPr>
        <sz val="9"/>
        <rFont val="Times New Roman"/>
        <family val="1"/>
      </rPr>
      <t xml:space="preserve"> (student wybiera po jednym przedmiocie z każdej niżej wymienionej pozycji)</t>
    </r>
  </si>
  <si>
    <t>Seminarium magisterskie. Przygotowanie i obrona pracy magisterskiej</t>
  </si>
  <si>
    <r>
      <t xml:space="preserve">Język migowy </t>
    </r>
    <r>
      <rPr>
        <sz val="9"/>
        <rFont val="Times New Roman"/>
        <family val="1"/>
      </rPr>
      <t xml:space="preserve">/ mgr Monika Kowalska - Wojtysiak </t>
    </r>
  </si>
  <si>
    <r>
      <t>Praktyka zawodowa - 200 godz.,</t>
    </r>
    <r>
      <rPr>
        <sz val="9"/>
        <rFont val="Times New Roman"/>
        <family val="1"/>
      </rPr>
      <t xml:space="preserve"> w tym: 8 lub 12 godzinne dyżury w Szpitalnym Oddziale Ratunkowym (80 godzin), 8 lub 12 godzinne dyżury w zespołach ratownictwa medycznego (120 godzin). / Opiekun - lek.Karolina Burska</t>
    </r>
  </si>
  <si>
    <r>
      <t xml:space="preserve">Prawa pacjenta / </t>
    </r>
    <r>
      <rPr>
        <sz val="9"/>
        <rFont val="Times New Roman"/>
        <family val="1"/>
      </rPr>
      <t>dr hab. n. praw. Rafał Kubiak</t>
    </r>
  </si>
  <si>
    <r>
      <t xml:space="preserve">Prawo pracy w Polsce i Unii Europejskiej / </t>
    </r>
    <r>
      <rPr>
        <sz val="9"/>
        <rFont val="Times New Roman"/>
        <family val="1"/>
      </rPr>
      <t>dr hab. n. praw. Rafał Kubiak</t>
    </r>
  </si>
  <si>
    <r>
      <t xml:space="preserve">Socjologia zawodów i organizacji  / </t>
    </r>
    <r>
      <rPr>
        <sz val="9"/>
        <rFont val="Times New Roman"/>
        <family val="1"/>
      </rPr>
      <t>dr n. hum. Jakub Stempień</t>
    </r>
  </si>
  <si>
    <r>
      <t>Psychologia sukcesu /</t>
    </r>
    <r>
      <rPr>
        <sz val="9"/>
        <rFont val="Times New Roman"/>
        <family val="1"/>
      </rPr>
      <t xml:space="preserve"> dr n. hum. Bartosz Abramowicz</t>
    </r>
  </si>
  <si>
    <t xml:space="preserve">                                                                                                                                                        WYDZIAŁ NAUK O ZDROWIU
kierunek: ZDROWIE PUBLICZNE
studia stacjonarne I stopnia
I rok - 2014/2015
</t>
  </si>
  <si>
    <t xml:space="preserve">                                                                                                                                                                 WYDZIAŁ NAUK O ZDROWIU
kierunek: ZDROWIE PUBLICZNE
studia stacjonarne I stopnia
II rok - 2014/2015
</t>
  </si>
  <si>
    <t xml:space="preserve">                                                                                                                                                                 WYDZIAŁ NAUK O ZDROWIU
kierunek: ZDROWIE PUBLICZNE
studia stacjonarne I stopnia
III rok - 2014/2015                                                                                                              
      </t>
  </si>
  <si>
    <t xml:space="preserve">                                                                                                                                                                 WYDZIAŁ NAUK O ZDROWIU
kierunek: ZDROWIE PUBLICZNE                                                                                                                                                                                                                            Specjalności: * organizacja i zarządzanie w ochronie zdrowia, * epidemiologia,                                                                                                                                             statystyka i informatyka medyczna, *promocja zdrowia, * ubezpieczenia                                                                                 zdrowotne i pielęgnacyjne, * medycyna ratunkowa i zarządzanie kryzysowe
studia stacjonarne II stopnia
I rok - 2014/2015
      </t>
  </si>
  <si>
    <t xml:space="preserve">                                                                                                                                                                                       WYDZIAŁ NAUK O ZDROWIU
kierunek: ZDROWIE PUBLICZNE                                                                                                                                                                                                                            Specjalności: * organizacja i zarządzanie w ochronie zdrowia, * epidemiologia,                                                                                                                                                                             statystyka i informatyka medyczna, *promocja zdrowia, * ubezpieczenia                                                                                                                                                                     zdrowotne i pielęgnacyjne, * medycyna ratunkowa i zarządzanie kryzysowe
studia stacjonarne II stopnia                                                                                                                                                                                                                                          II rok - 2014/2015</t>
  </si>
  <si>
    <t xml:space="preserve">      WYDZIAŁ NAUK O ZDROWIU
kierunek: ZDROWIE PUBLICZNE                                                                                                                                                                                                                            Specjalności: * organizacja i zarządzanie w ochronie zdrowia, * epidemiologia,                                                                                                                                                                              statystyka i informatyka medyczna, *promocja zdrowia, * ubezpieczenia                                                                                                                                                                                                                      zdrowotne i pielęgnacyjne, * medycyna ratunkowa i zarządzanie kryzysowe
studia niestacjonarne II stopnia
I rok - 2014/2015</t>
  </si>
  <si>
    <t xml:space="preserve">                                                                                                                                                                                      WYDZIAŁ NAUK O ZDROWIU
kierunek: ZDROWIE PUBLICZNE                                                                                                                                                                                                                            Specjalności: * organizacja i zarządzanie w ochronie zdrowia, * epidemiologia,                                                                                                                                                                              statystyka i informatyka medyczna, *promocja zdrowia, * ubezpieczenia                                                                                                                                                                                 zdrowotne i pielęgnacyjne, * medycyna ratunkowa i zarządzanie kryzysowe
studia niestacjonarne II stopnia
II rok - 2014/2015</t>
  </si>
  <si>
    <t xml:space="preserve">                                                                                                                                              WYDZIAŁ NAUK O ZDROWIU
kierunek: DIETETYKA
studia stacjonarne I stopnia
I rok - 2014/2015
</t>
  </si>
  <si>
    <t xml:space="preserve">                                                                                                                                                                  WYDZIAŁ NAUK O ZDROWIU
kierunek: DIETETYKA
studia stacjonarne I stopnia
II rok - 2014/2015
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</si>
  <si>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WYDZIAŁ NAUK O ZDROWIU
kierunek: DIETETYKA
studia stacjonarne I stopnia
III rok - 2014/2015
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</si>
  <si>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WYDZIAŁ NAUK O ZDROWIU
kierunek: DIETETYKA
studia stacjonarne II stopnia
I rok - 2014/2015
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</si>
  <si>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WYDZIAŁ NAUK O ZDROWIU
kierunek: DIETETYKA
studia stacjonarne II stopnia
II rok - 2014/2015
</t>
  </si>
  <si>
    <t xml:space="preserve">                                                                                                                                                        WYDZIAŁ NAUK O ZDROWIU
kierunek: Ratownictwo Medyczne
studia stacjonarne I stopnia
I rok - 2014/2015
</t>
  </si>
  <si>
    <t xml:space="preserve">                                                                                                                                                        WYDZIAŁ NAUK O ZDROWIU
kierunek: Ratownictwo Medyczne
studia stacjonarne I stopnia
II rok - 2014/2015
</t>
  </si>
  <si>
    <t xml:space="preserve">                                                                                                                                                        WYDZIAŁ NAUK O ZDROWIU
kierunek: Ratownictwo Medyczne
studia stacjonarne I stopnia
III rok - 2014/2015
</t>
  </si>
  <si>
    <t xml:space="preserve">                                                                                                                                                        WYDZIAŁ NAUK O ZDROWIU
kierunek: SOCJOLOGIA
studia stacjonarne I stopnia
III rok  -  Specjalność: Socjologia medycyny -2014/2015</t>
  </si>
  <si>
    <t xml:space="preserve">                                                                                                                                                        WYDZIAŁ NAUK O ZDROWIU
kierunek: SOCJOLOGIA
studia stacjonarne II stopnia
II rok - 2014/2015                                                                                                                                                                                                                                                                          Moduł specjalnościowy: Socjologia Zdrowia Publicznego </t>
  </si>
  <si>
    <t xml:space="preserve">                                                                                                                                                        WYDZIAŁ NAUK O ZDROWIU
kierunek: SOCJOLOGIA
studia stacjonarne II stopnia
II rok - 2014/2015                                                                                                                                                                                                                                                                                Moduł specjalnościowy: Socjologia zasobów ludzkich i karier zawodowych                       </t>
  </si>
  <si>
    <r>
      <t xml:space="preserve">Praktyki                                                                                                                    </t>
    </r>
    <r>
      <rPr>
        <sz val="9"/>
        <rFont val="Times New Roman"/>
        <family val="1"/>
      </rPr>
      <t xml:space="preserve">       Praktyka w Domu Opieki Społecznej 70 godz.(2 ECTS)                                                                     Praktyka w szpitalu dziecięcym, żłobek, poradnia dietetyczna   70 godz .(2 ECTS)                                                             Praktyka z technologii potraw - 70 godz. (2 ECTS) / Opiekun - dr n. tech. Agnieszka Kaufman - Szymczyk</t>
    </r>
  </si>
  <si>
    <r>
      <t xml:space="preserve">Stres a przewlekłe choroby skóry / </t>
    </r>
    <r>
      <rPr>
        <sz val="9"/>
        <rFont val="Times New Roman"/>
        <family val="1"/>
      </rPr>
      <t>dr hab. n. med. prof. nadzw. Anna Zalewska-Janowska</t>
    </r>
  </si>
  <si>
    <r>
      <t xml:space="preserve">Skuteczna komunikacja lekarz - pacjent / </t>
    </r>
    <r>
      <rPr>
        <sz val="9"/>
        <rFont val="Times New Roman"/>
        <family val="1"/>
      </rPr>
      <t>dr hab. n. med. prof. nadzw. Anna Zalewska-Janowska</t>
    </r>
  </si>
  <si>
    <r>
      <t xml:space="preserve">Profilaktyka wypalenia zawodowego u personelu medycznego i studentów medycyny / </t>
    </r>
    <r>
      <rPr>
        <sz val="9"/>
        <rFont val="Times New Roman"/>
        <family val="1"/>
      </rPr>
      <t>dr hab. n. med. prof. nadzw. Anna Zalewska-Janowska</t>
    </r>
  </si>
  <si>
    <r>
      <t xml:space="preserve">Praca zespołowa w medycynie / </t>
    </r>
    <r>
      <rPr>
        <sz val="9"/>
        <rFont val="Times New Roman"/>
        <family val="1"/>
      </rPr>
      <t>dr hab. n. med. prof. nadzw. Anna Zalewska-Janowska</t>
    </r>
  </si>
  <si>
    <r>
      <t xml:space="preserve">Podstawy biostatystyki / </t>
    </r>
    <r>
      <rPr>
        <sz val="9"/>
        <rFont val="Times New Roman"/>
        <family val="1"/>
      </rPr>
      <t>dr hab. n. med. prof. nadzw. Irena  Maniecka-Bryła</t>
    </r>
  </si>
  <si>
    <r>
      <t>Ekonomika i finansowanie w ochronie zdrowia /</t>
    </r>
    <r>
      <rPr>
        <sz val="9"/>
        <rFont val="Times New Roman"/>
        <family val="1"/>
      </rPr>
      <t xml:space="preserve"> prof. dr hab. n. ekon. Jadwiga Suchecka</t>
    </r>
  </si>
  <si>
    <r>
      <t xml:space="preserve">Patofizjologia / </t>
    </r>
    <r>
      <rPr>
        <sz val="9"/>
        <rFont val="Times New Roman"/>
        <family val="1"/>
      </rPr>
      <t>prof. dr hab. n. med. Marlena Juszczak</t>
    </r>
  </si>
  <si>
    <r>
      <t xml:space="preserve">Podstawy polityki społecznej i zdrowotnej </t>
    </r>
    <r>
      <rPr>
        <sz val="9"/>
        <rFont val="Times New Roman"/>
        <family val="1"/>
      </rPr>
      <t>/ dr hab. n. hum. prof. nadzw. Romuald Holly</t>
    </r>
  </si>
  <si>
    <r>
      <t>h)</t>
    </r>
    <r>
      <rPr>
        <b/>
        <sz val="9"/>
        <rFont val="Times New Roman"/>
        <family val="1"/>
      </rPr>
      <t xml:space="preserve"> Pneumonologia i ftyzjatria / </t>
    </r>
    <r>
      <rPr>
        <sz val="9"/>
        <rFont val="Times New Roman"/>
        <family val="1"/>
      </rPr>
      <t>prof. dr hab. n. med. Paweł Górski</t>
    </r>
  </si>
  <si>
    <r>
      <t xml:space="preserve">Przedsiębiorczość/  </t>
    </r>
    <r>
      <rPr>
        <sz val="9"/>
        <rFont val="Times New Roman"/>
        <family val="1"/>
      </rPr>
      <t>prof. dr hab. n. ekon. Jadwiga Suchecka</t>
    </r>
  </si>
  <si>
    <r>
      <t>Biologia i parazytologia /</t>
    </r>
    <r>
      <rPr>
        <sz val="9"/>
        <rFont val="Times New Roman"/>
        <family val="1"/>
      </rPr>
      <t>dr hab. n. med. prof. nadzw. Anna Głowacka</t>
    </r>
  </si>
  <si>
    <r>
      <t xml:space="preserve">Ochrona środowiska / </t>
    </r>
    <r>
      <rPr>
        <sz val="9"/>
        <rFont val="Times New Roman"/>
        <family val="1"/>
      </rPr>
      <t>dr hab. n. med. prof. nadzw. Anna Głowacka</t>
    </r>
  </si>
  <si>
    <r>
      <t>Medyczne czynności ratunkowe w intensywnej terapii /</t>
    </r>
    <r>
      <rPr>
        <sz val="9"/>
        <rFont val="Times New Roman"/>
        <family val="1"/>
      </rPr>
      <t xml:space="preserve"> prof. dr hab. n. med. Wojciech Gaszyński</t>
    </r>
  </si>
  <si>
    <r>
      <t>Toksykologia kliniczna /</t>
    </r>
    <r>
      <rPr>
        <sz val="9"/>
        <rFont val="Times New Roman"/>
        <family val="1"/>
      </rPr>
      <t xml:space="preserve"> dr hab. n. med. Anna Krakowiak</t>
    </r>
  </si>
  <si>
    <r>
      <t>Patomorfologia /</t>
    </r>
    <r>
      <rPr>
        <b/>
        <sz val="9"/>
        <color indexed="12"/>
        <rFont val="Times New Roman"/>
        <family val="1"/>
      </rPr>
      <t xml:space="preserve"> Basis of pathomorphology **</t>
    </r>
    <r>
      <rPr>
        <b/>
        <sz val="9"/>
        <rFont val="Times New Roman"/>
        <family val="1"/>
      </rPr>
      <t xml:space="preserve">/ </t>
    </r>
    <r>
      <rPr>
        <sz val="9"/>
        <rFont val="Times New Roman"/>
        <family val="1"/>
      </rPr>
      <t>prof. dr hab. n. med. Marian Danilewicz</t>
    </r>
  </si>
  <si>
    <t>** przedmiot w j. angielskim musi wybrać cały rok, aby został uruchomiony</t>
  </si>
  <si>
    <t>*    indywidualnie w poszczególnych klinikach</t>
  </si>
  <si>
    <t>–  lek.Karolina Burska</t>
  </si>
  <si>
    <r>
      <t xml:space="preserve">Podstawy alergologii i immunologii  / </t>
    </r>
    <r>
      <rPr>
        <sz val="9"/>
        <rFont val="Times New Roman"/>
        <family val="1"/>
      </rPr>
      <t>prof. dr hab. n. med. Marek Kowalski</t>
    </r>
  </si>
  <si>
    <r>
      <t xml:space="preserve">Podstawy neurochirurgii / </t>
    </r>
    <r>
      <rPr>
        <sz val="9"/>
        <rFont val="Times New Roman"/>
        <family val="1"/>
      </rPr>
      <t>prof. dr hab. n. med. Andrzej Radek</t>
    </r>
  </si>
  <si>
    <r>
      <t>Podstawy urologii /</t>
    </r>
    <r>
      <rPr>
        <sz val="9"/>
        <rFont val="Times New Roman"/>
        <family val="1"/>
      </rPr>
      <t xml:space="preserve"> dr hab. n. med. prof. nadzw. Waldemar Różański</t>
    </r>
  </si>
  <si>
    <r>
      <t>Podstawy chorób wewnętrznych -  kardiologia /</t>
    </r>
    <r>
      <rPr>
        <sz val="9"/>
        <rFont val="Times New Roman"/>
        <family val="1"/>
      </rPr>
      <t xml:space="preserve"> prof. dr hab. n. med. Krzysztof Chiżyński</t>
    </r>
  </si>
  <si>
    <r>
      <t xml:space="preserve">Kardiologia inwazyjna / </t>
    </r>
    <r>
      <rPr>
        <sz val="9"/>
        <rFont val="Times New Roman"/>
        <family val="1"/>
      </rPr>
      <t>prof. dr hab. n. med. Krzysztof Chiżyński</t>
    </r>
  </si>
  <si>
    <r>
      <t>Podstawy chirurgii szczękowo-twarzowej /</t>
    </r>
    <r>
      <rPr>
        <sz val="9"/>
        <rFont val="Times New Roman"/>
        <family val="1"/>
      </rPr>
      <t xml:space="preserve"> prof. dr hab. n. med. Piotr Arkuszewski</t>
    </r>
  </si>
  <si>
    <r>
      <t xml:space="preserve">Podstawy onkologii i opieki paliatywnej / </t>
    </r>
    <r>
      <rPr>
        <sz val="9"/>
        <rFont val="Times New Roman"/>
        <family val="1"/>
      </rPr>
      <t>prof. dr hab. n. med. Radzisław Kordek</t>
    </r>
  </si>
  <si>
    <r>
      <t xml:space="preserve">70% odporności pochodzi z brzucha – chwyt marketingowy czy prawda / </t>
    </r>
    <r>
      <rPr>
        <sz val="9"/>
        <rFont val="Times New Roman"/>
        <family val="1"/>
      </rPr>
      <t>prof. dr hab. n. med. Ewa Brzezińska-Błaszczyk</t>
    </r>
  </si>
  <si>
    <r>
      <t xml:space="preserve">Zatrucia pokarmowe / </t>
    </r>
    <r>
      <rPr>
        <sz val="9"/>
        <rFont val="Times New Roman"/>
        <family val="1"/>
      </rPr>
      <t>dr n. med. Aneta Renata Mamos</t>
    </r>
  </si>
  <si>
    <r>
      <t xml:space="preserve">Ageing of the societies - implications for public health / </t>
    </r>
    <r>
      <rPr>
        <sz val="9"/>
        <rFont val="Times New Roman"/>
        <family val="1"/>
      </rPr>
      <t>prof. dr hab. n. med. Tomasz Kostka</t>
    </r>
  </si>
  <si>
    <r>
      <t>Międzynarodowe problemy zdrowia /</t>
    </r>
    <r>
      <rPr>
        <b/>
        <sz val="9"/>
        <color indexed="12"/>
        <rFont val="Times New Roman"/>
        <family val="1"/>
      </rPr>
      <t xml:space="preserve"> Solving the health care problems - international experients *</t>
    </r>
    <r>
      <rPr>
        <b/>
        <sz val="9"/>
        <rFont val="Times New Roman"/>
        <family val="1"/>
      </rPr>
      <t xml:space="preserve"> / </t>
    </r>
    <r>
      <rPr>
        <sz val="9"/>
        <rFont val="Times New Roman"/>
        <family val="1"/>
      </rPr>
      <t>dr hab. n. techn. prof. nadzw. Michał Marczak</t>
    </r>
  </si>
  <si>
    <r>
      <t xml:space="preserve">Analiza i ocena jakości żywności / </t>
    </r>
    <r>
      <rPr>
        <sz val="9"/>
        <rFont val="Times New Roman"/>
        <family val="1"/>
      </rPr>
      <t xml:space="preserve"> dr hab. n.chem. Bolesław Karwowski </t>
    </r>
  </si>
  <si>
    <t>Seminarium magisterskie</t>
  </si>
  <si>
    <r>
      <t xml:space="preserve">Psychologia kliniczna / </t>
    </r>
    <r>
      <rPr>
        <sz val="9"/>
        <rFont val="Times New Roman"/>
        <family val="1"/>
      </rPr>
      <t>dr hab. n. med. prof. nadzw. Tomasz Sobów</t>
    </r>
  </si>
  <si>
    <r>
      <t xml:space="preserve">Diagnostyka laboratoryjna / </t>
    </r>
    <r>
      <rPr>
        <sz val="9"/>
        <rFont val="Times New Roman"/>
        <family val="1"/>
      </rPr>
      <t>prof. dr hab. n. med. Cezary Watała</t>
    </r>
  </si>
  <si>
    <r>
      <t xml:space="preserve">Metodologia badań / </t>
    </r>
    <r>
      <rPr>
        <sz val="9"/>
        <rFont val="Times New Roman"/>
        <family val="1"/>
      </rPr>
      <t>prof. dr hab. n. med. Cezary Watała</t>
    </r>
  </si>
  <si>
    <r>
      <t>Edukacja i poradnictwo żywieniowe</t>
    </r>
    <r>
      <rPr>
        <sz val="9"/>
        <rFont val="Times New Roman"/>
        <family val="1"/>
      </rPr>
      <t xml:space="preserve"> / dr n. med. Elżbieta Trafalska</t>
    </r>
  </si>
  <si>
    <r>
      <t xml:space="preserve">Język obcy / </t>
    </r>
    <r>
      <rPr>
        <sz val="9"/>
        <rFont val="Times New Roman"/>
        <family val="1"/>
      </rPr>
      <t>dr n. med. Kinga Studzińska-Pasieka</t>
    </r>
  </si>
  <si>
    <r>
      <t xml:space="preserve">Zarządzanie i marketing / </t>
    </r>
    <r>
      <rPr>
        <sz val="9"/>
        <rFont val="Times New Roman"/>
        <family val="1"/>
      </rPr>
      <t>dr hab. n. hum. prof. nadzw. Romuald Holly</t>
    </r>
  </si>
  <si>
    <r>
      <t>Hot topics in medicine and health care /</t>
    </r>
    <r>
      <rPr>
        <sz val="9"/>
        <rFont val="Times New Roman"/>
        <family val="1"/>
      </rPr>
      <t xml:space="preserve"> prof. dr hab. n. med. Tomasz Kostka</t>
    </r>
  </si>
  <si>
    <r>
      <t xml:space="preserve">Selected chemical and biochemical problems in medicine / </t>
    </r>
    <r>
      <rPr>
        <sz val="9"/>
        <rFont val="Times New Roman"/>
        <family val="1"/>
      </rPr>
      <t>prof. dr hab. n. med. Krystyna Fabianowska-Majewska, prof. dr hab. n. med. Janusz Szemraj</t>
    </r>
  </si>
  <si>
    <r>
      <t>Clinical psychology /</t>
    </r>
    <r>
      <rPr>
        <sz val="9"/>
        <rFont val="Times New Roman"/>
        <family val="1"/>
      </rPr>
      <t xml:space="preserve"> dr hab. n. med. prof. nadzw. Tomasz Sobów</t>
    </r>
  </si>
  <si>
    <r>
      <t xml:space="preserve">Introduction to methodological approach to scientific research / </t>
    </r>
    <r>
      <rPr>
        <sz val="9"/>
        <rFont val="Times New Roman"/>
        <family val="1"/>
      </rPr>
      <t>prof. dr hab. n. med. Cezary Watała</t>
    </r>
  </si>
  <si>
    <r>
      <t xml:space="preserve">Statistics in biomedical science / </t>
    </r>
    <r>
      <rPr>
        <sz val="9"/>
        <rFont val="Times New Roman"/>
        <family val="1"/>
      </rPr>
      <t>prof. dr hab. n. med. Cezary Watała</t>
    </r>
  </si>
  <si>
    <r>
      <t xml:space="preserve">Methodology of research / </t>
    </r>
    <r>
      <rPr>
        <sz val="9"/>
        <rFont val="Times New Roman"/>
        <family val="1"/>
      </rPr>
      <t>prof. dr hab. n. med. Cezary Watała</t>
    </r>
  </si>
  <si>
    <r>
      <t>Polityka zdrowotna na świecie /</t>
    </r>
    <r>
      <rPr>
        <sz val="9"/>
        <rFont val="Times New Roman"/>
        <family val="1"/>
      </rPr>
      <t xml:space="preserve"> dr hab. n. med. Włodzimierz  Stelmach </t>
    </r>
  </si>
  <si>
    <r>
      <t xml:space="preserve">Formy opieki zdrowotnej / </t>
    </r>
    <r>
      <rPr>
        <sz val="9"/>
        <rFont val="Times New Roman"/>
        <family val="1"/>
      </rPr>
      <t>dr hab. n. med. Włodzimierz Stelmach</t>
    </r>
  </si>
  <si>
    <r>
      <t xml:space="preserve">                             </t>
    </r>
    <r>
      <rPr>
        <b/>
        <sz val="9"/>
        <rFont val="Times New Roman"/>
        <family val="1"/>
      </rPr>
      <t xml:space="preserve">Specjalność: </t>
    </r>
    <r>
      <rPr>
        <b/>
        <u val="single"/>
        <sz val="9"/>
        <rFont val="Times New Roman"/>
        <family val="1"/>
      </rPr>
      <t>Organizacja i zarządzanie w ochronie zdrowia</t>
    </r>
    <r>
      <rPr>
        <b/>
        <sz val="9"/>
        <rFont val="Times New Roman"/>
        <family val="1"/>
      </rPr>
      <t>*</t>
    </r>
  </si>
  <si>
    <r>
      <t xml:space="preserve">Mikroekonomia i finanse / </t>
    </r>
    <r>
      <rPr>
        <sz val="9"/>
        <rFont val="Times New Roman"/>
        <family val="1"/>
      </rPr>
      <t>prof. dr hab. n. ekon. Jadwiga Suchecka</t>
    </r>
  </si>
  <si>
    <r>
      <t xml:space="preserve">Zarządzanie publiczne w ochronie zdrowia / </t>
    </r>
    <r>
      <rPr>
        <sz val="9"/>
        <rFont val="Times New Roman"/>
        <family val="1"/>
      </rPr>
      <t>dr hab. n. hum. prof. nadzw.Romuald Holly</t>
    </r>
  </si>
  <si>
    <r>
      <t xml:space="preserve">Zarządzanie zasobami ludzkimi w opiece zdrowotnej / </t>
    </r>
    <r>
      <rPr>
        <sz val="9"/>
        <rFont val="Times New Roman"/>
        <family val="1"/>
      </rPr>
      <t>dr hab. n. hum. prof. nadzw.Romuald Holly</t>
    </r>
  </si>
  <si>
    <r>
      <t xml:space="preserve">Zarządzanie jakością w ochronie zdrowia / </t>
    </r>
    <r>
      <rPr>
        <sz val="9"/>
        <rFont val="Times New Roman"/>
        <family val="1"/>
      </rPr>
      <t>dr n. med. Jacek Michalak</t>
    </r>
  </si>
  <si>
    <r>
      <t xml:space="preserve">Marketing usług zdrowotnych - specjalizacja / </t>
    </r>
    <r>
      <rPr>
        <sz val="9"/>
        <rFont val="Times New Roman"/>
        <family val="1"/>
      </rPr>
      <t>dr hab. n. techn. prof. nadzw. Michał Marczak</t>
    </r>
  </si>
  <si>
    <r>
      <t xml:space="preserve">Polityka zdrowia publicznego / </t>
    </r>
    <r>
      <rPr>
        <sz val="9"/>
        <rFont val="Times New Roman"/>
        <family val="1"/>
      </rPr>
      <t>dr hab. n. techn. prof. nadzw. Michał Marczak</t>
    </r>
  </si>
  <si>
    <r>
      <t xml:space="preserve">Zajęcia praktyczne w ramach specjalizacji / </t>
    </r>
    <r>
      <rPr>
        <sz val="9"/>
        <rFont val="Times New Roman"/>
        <family val="1"/>
      </rPr>
      <t>dr n. o zdrowiu Marzenna Broszkiewicz</t>
    </r>
  </si>
  <si>
    <t>Razem  - liczba gdzin dla specjalności</t>
  </si>
  <si>
    <r>
      <t xml:space="preserve">Biostatystyka - specjalizacja / </t>
    </r>
    <r>
      <rPr>
        <sz val="9"/>
        <rFont val="Times New Roman"/>
        <family val="1"/>
      </rPr>
      <t>dr hab. n. med. prof. nadzw. Irena Maniecka-Bryła</t>
    </r>
  </si>
  <si>
    <r>
      <t xml:space="preserve">Epidemiologia  na świecie / </t>
    </r>
    <r>
      <rPr>
        <sz val="9"/>
        <rFont val="Times New Roman"/>
        <family val="1"/>
      </rPr>
      <t>dr hab. n. med. prof. nadzw. Irena Maniecka-Bryła</t>
    </r>
  </si>
  <si>
    <r>
      <t xml:space="preserve">Informatyka medyczna - specjalizacja </t>
    </r>
    <r>
      <rPr>
        <sz val="9"/>
        <rFont val="Times New Roman"/>
        <family val="1"/>
      </rPr>
      <t>/ mgr Jolanta Panasewicz-Lipczyk</t>
    </r>
  </si>
  <si>
    <r>
      <t xml:space="preserve">Planowanie w ochronie zdrowia / </t>
    </r>
    <r>
      <rPr>
        <sz val="9"/>
        <rFont val="Times New Roman"/>
        <family val="1"/>
      </rPr>
      <t>dr hab. n. hum. prof. nadzw. Romuald Holly</t>
    </r>
  </si>
  <si>
    <r>
      <t xml:space="preserve">Fizjologia wysiłku fizycznego / </t>
    </r>
    <r>
      <rPr>
        <sz val="9"/>
        <rFont val="Times New Roman"/>
        <family val="1"/>
      </rPr>
      <t>prof. dr hab. n. med. Anna Jegier</t>
    </r>
  </si>
  <si>
    <r>
      <t xml:space="preserve">Podstawy psychoterapii i socjoterapii / </t>
    </r>
    <r>
      <rPr>
        <sz val="9"/>
        <rFont val="Times New Roman"/>
        <family val="1"/>
      </rPr>
      <t>dr hab. n. med. prof. nadzw. Tomasz Sobów</t>
    </r>
  </si>
  <si>
    <r>
      <t>ćw</t>
    </r>
    <r>
      <rPr>
        <sz val="9"/>
        <rFont val="Times New Roman"/>
        <family val="1"/>
      </rPr>
      <t xml:space="preserve">-ćwiczenia,        </t>
    </r>
    <r>
      <rPr>
        <b/>
        <sz val="9"/>
        <rFont val="Times New Roman"/>
        <family val="1"/>
      </rPr>
      <t>s</t>
    </r>
    <r>
      <rPr>
        <sz val="9"/>
        <rFont val="Times New Roman"/>
        <family val="1"/>
      </rPr>
      <t xml:space="preserve">-seminaria,      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 *</t>
    </r>
    <r>
      <rPr>
        <sz val="9"/>
        <rFont val="Times New Roman"/>
        <family val="1"/>
      </rPr>
      <t>-konwersatorium</t>
    </r>
  </si>
  <si>
    <r>
      <t xml:space="preserve">Promocja zdrowia i edukacja zdrowotna / </t>
    </r>
    <r>
      <rPr>
        <sz val="9"/>
        <rFont val="Times New Roman"/>
        <family val="1"/>
      </rPr>
      <t>prof. dr hab. n. med. Wojciech Drygas</t>
    </r>
  </si>
  <si>
    <r>
      <t xml:space="preserve">Analiza dokumentów medycznych / </t>
    </r>
    <r>
      <rPr>
        <sz val="9"/>
        <rFont val="Times New Roman"/>
        <family val="1"/>
      </rPr>
      <t>dr n. hum. Paweł Przyłęcki</t>
    </r>
  </si>
  <si>
    <r>
      <t xml:space="preserve">Polityka społeczna i zdrowotna / </t>
    </r>
    <r>
      <rPr>
        <sz val="9"/>
        <rFont val="Times New Roman"/>
        <family val="1"/>
      </rPr>
      <t>dr n. hum. Bartosz Abramowicz</t>
    </r>
  </si>
  <si>
    <r>
      <t xml:space="preserve">Warsztaty komputerowe / </t>
    </r>
    <r>
      <rPr>
        <sz val="9"/>
        <rFont val="Times New Roman"/>
        <family val="1"/>
      </rPr>
      <t>dr hab. n. med. prof. nadzw. Irena Maniecka- Bryła</t>
    </r>
  </si>
  <si>
    <r>
      <t xml:space="preserve">Warsztaty terenowe / </t>
    </r>
    <r>
      <rPr>
        <sz val="9"/>
        <rFont val="Times New Roman"/>
        <family val="1"/>
      </rPr>
      <t xml:space="preserve">dr n. hum. Krzysztof Rosa </t>
    </r>
  </si>
  <si>
    <r>
      <t xml:space="preserve">Żywienie kobiet ciężarnych, karmiących i niemowląt / </t>
    </r>
    <r>
      <rPr>
        <sz val="9"/>
        <rFont val="Times New Roman"/>
        <family val="1"/>
      </rPr>
      <t>prof. dr hab. n. med. Grzegorz Krasomski</t>
    </r>
  </si>
  <si>
    <r>
      <t xml:space="preserve">Produkcja potraw i towaroznawstwo / </t>
    </r>
    <r>
      <rPr>
        <sz val="9"/>
        <rFont val="Times New Roman"/>
        <family val="1"/>
      </rPr>
      <t xml:space="preserve">prof. dr hab. inż. Ewa Nebesny   </t>
    </r>
  </si>
  <si>
    <r>
      <t xml:space="preserve">Przechowalnictwo żywności / </t>
    </r>
    <r>
      <rPr>
        <sz val="9"/>
        <rFont val="Times New Roman"/>
        <family val="1"/>
      </rPr>
      <t xml:space="preserve">prof. dr hab. inż. Ewa Nebesny   </t>
    </r>
  </si>
  <si>
    <r>
      <t>Technologie informacyjne / Information Technologies * /</t>
    </r>
    <r>
      <rPr>
        <sz val="9"/>
        <rFont val="Times New Roman"/>
        <family val="1"/>
      </rPr>
      <t xml:space="preserve"> dr hab. n. o zdrowiu Radosław Zajdel</t>
    </r>
  </si>
  <si>
    <r>
      <t>Informatyka medyczna /</t>
    </r>
    <r>
      <rPr>
        <sz val="9"/>
        <rFont val="Times New Roman"/>
        <family val="1"/>
      </rPr>
      <t xml:space="preserve"> dr hab. n. o zdrowiu Radosław Zajdel</t>
    </r>
  </si>
  <si>
    <r>
      <t xml:space="preserve">Rachunek aktuarialny / </t>
    </r>
    <r>
      <rPr>
        <sz val="9"/>
        <rFont val="Times New Roman"/>
        <family val="1"/>
      </rPr>
      <t>dr hab. n. techn. prof. nadzw. Michał Marczak</t>
    </r>
  </si>
  <si>
    <r>
      <t xml:space="preserve">Ekologia a żywność / </t>
    </r>
    <r>
      <rPr>
        <sz val="9"/>
        <rFont val="Times New Roman"/>
        <family val="1"/>
      </rPr>
      <t>dr n. med. Małgorzata Godala</t>
    </r>
  </si>
  <si>
    <r>
      <t xml:space="preserve">Fakultety </t>
    </r>
    <r>
      <rPr>
        <sz val="9"/>
        <rFont val="Arial CE"/>
        <family val="0"/>
      </rPr>
      <t>(do wyboru 30 godzin z bloku)**</t>
    </r>
  </si>
  <si>
    <t>**fakultet zostanie uruchomiony przy zebraniu grupy min. 12 osób</t>
  </si>
  <si>
    <r>
      <t xml:space="preserve">Wychowanie fizyczne </t>
    </r>
    <r>
      <rPr>
        <sz val="8"/>
        <rFont val="Times New Roman"/>
        <family val="1"/>
      </rPr>
      <t xml:space="preserve"> / dr n.wych.fiz. Maciej Gątkiewicz</t>
    </r>
  </si>
  <si>
    <r>
      <t xml:space="preserve">Aktualne problemy zdrowia na świecie / </t>
    </r>
    <r>
      <rPr>
        <sz val="9"/>
        <rFont val="Times New Roman"/>
        <family val="1"/>
      </rPr>
      <t>dr hab. n. med. Włodzimierz Stelmach</t>
    </r>
  </si>
  <si>
    <r>
      <t xml:space="preserve">Żywienie w chorobach skóry / </t>
    </r>
    <r>
      <rPr>
        <sz val="9"/>
        <rFont val="Times New Roman"/>
        <family val="1"/>
      </rPr>
      <t>dr hab. n. med. prof. nadzw. Anna Zalewska-Janowska</t>
    </r>
  </si>
  <si>
    <r>
      <t xml:space="preserve">Procedury restrukturyzacyjne oraz zawieranie umów w systemie ochrony zdrowia – instrumenty, zasady, zagadnienia formalno – prawne / </t>
    </r>
    <r>
      <rPr>
        <sz val="9"/>
        <rFont val="Times New Roman"/>
        <family val="1"/>
      </rPr>
      <t>dr hab. n. hum. prof. nadzw. Romuald Holly</t>
    </r>
  </si>
  <si>
    <r>
      <t xml:space="preserve">Przekształcanie systemowe w ochronie zdrowia / </t>
    </r>
    <r>
      <rPr>
        <sz val="9"/>
        <rFont val="Times New Roman"/>
        <family val="1"/>
      </rPr>
      <t>dr hab. n. hum. prof. nadzw. Romuald Holly</t>
    </r>
  </si>
  <si>
    <r>
      <t>Suplementacja żywności, jakość wody /</t>
    </r>
    <r>
      <rPr>
        <sz val="9"/>
        <rFont val="Times New Roman"/>
        <family val="1"/>
      </rPr>
      <t xml:space="preserve"> prof. dr hab. n. med. Krystyna Fabianowska-Majewska</t>
    </r>
  </si>
  <si>
    <r>
      <t>Medyczne systemy informatyczne wspierające procesy decyzyjne w zakładach opieki zdrowotnej /</t>
    </r>
    <r>
      <rPr>
        <sz val="9"/>
        <rFont val="Times New Roman"/>
        <family val="1"/>
      </rPr>
      <t xml:space="preserve"> dr n. ekon. Izabela Rydlewska-Liszkowska</t>
    </r>
  </si>
  <si>
    <r>
      <t xml:space="preserve">Praktyczne aspekty rozliczania umów o wykonywanie świadczeń zdrowotnych / </t>
    </r>
    <r>
      <rPr>
        <sz val="9"/>
        <rFont val="Times New Roman"/>
        <family val="1"/>
      </rPr>
      <t>dr n. ekon. Izabela Rydlewska-Liszkowska</t>
    </r>
  </si>
  <si>
    <r>
      <t xml:space="preserve">Ewaluacja ekonomiczna (analiza i ocena efektywności) programów zdrowotnych / </t>
    </r>
    <r>
      <rPr>
        <sz val="9"/>
        <rFont val="Times New Roman"/>
        <family val="1"/>
      </rPr>
      <t>dr n. ekon. Izabela Rydlewska-Liszkowska</t>
    </r>
  </si>
  <si>
    <r>
      <t xml:space="preserve">Zagrożenia i ochrona przed czynnikami fizycznymi </t>
    </r>
    <r>
      <rPr>
        <sz val="9"/>
        <rFont val="Times New Roman"/>
        <family val="1"/>
      </rPr>
      <t>/ dr n. med. Andrzej Gerstenkorn</t>
    </r>
  </si>
  <si>
    <r>
      <t xml:space="preserve">e) </t>
    </r>
    <r>
      <rPr>
        <b/>
        <sz val="9"/>
        <rFont val="Times New Roman"/>
        <family val="1"/>
      </rPr>
      <t>Geriatria z elementami gerontologii/</t>
    </r>
    <r>
      <rPr>
        <b/>
        <sz val="9"/>
        <color indexed="12"/>
        <rFont val="Times New Roman"/>
        <family val="1"/>
      </rPr>
      <t>Geriatrics and gerontology *</t>
    </r>
    <r>
      <rPr>
        <b/>
        <sz val="9"/>
        <rFont val="Times New Roman"/>
        <family val="1"/>
      </rPr>
      <t xml:space="preserve"> / </t>
    </r>
    <r>
      <rPr>
        <sz val="9"/>
        <rFont val="Times New Roman"/>
        <family val="1"/>
      </rPr>
      <t>prof. dr hab. n. med. Tomasz Kostka</t>
    </r>
  </si>
  <si>
    <r>
      <t>j)</t>
    </r>
    <r>
      <rPr>
        <b/>
        <sz val="9"/>
        <rFont val="Times New Roman"/>
        <family val="1"/>
      </rPr>
      <t xml:space="preserve"> Zdrowie psychiczne z elementami psychiatrii /</t>
    </r>
    <r>
      <rPr>
        <b/>
        <sz val="9"/>
        <color indexed="12"/>
        <rFont val="Times New Roman"/>
        <family val="1"/>
      </rPr>
      <t>Basis of psychopathology and psychiatry *</t>
    </r>
    <r>
      <rPr>
        <b/>
        <sz val="9"/>
        <rFont val="Times New Roman"/>
        <family val="1"/>
      </rPr>
      <t xml:space="preserve">/ </t>
    </r>
    <r>
      <rPr>
        <sz val="9"/>
        <rFont val="Times New Roman"/>
        <family val="1"/>
      </rPr>
      <t>dr hab. n. med. prof. nadzw. Tomasz Sobów</t>
    </r>
  </si>
  <si>
    <r>
      <t xml:space="preserve">Procedury restrukturyzacyjne oraz zawieranie umów w systemie ochrony zdrowia / </t>
    </r>
    <r>
      <rPr>
        <sz val="9"/>
        <rFont val="Times New Roman"/>
        <family val="1"/>
      </rPr>
      <t>dr hab. n. hum. prof. nadzw. Romuald Holly</t>
    </r>
  </si>
  <si>
    <r>
      <t>c)</t>
    </r>
    <r>
      <rPr>
        <b/>
        <sz val="9"/>
        <rFont val="Times New Roman"/>
        <family val="1"/>
      </rPr>
      <t xml:space="preserve"> Chirurgia / </t>
    </r>
    <r>
      <rPr>
        <sz val="9"/>
        <rFont val="Times New Roman"/>
        <family val="1"/>
      </rPr>
      <t xml:space="preserve"> prof. dr hab. n. med. Janusz Strzelczyk</t>
    </r>
  </si>
  <si>
    <r>
      <t xml:space="preserve">Metodyka nauczania ratownictwa medycznego / </t>
    </r>
    <r>
      <rPr>
        <sz val="9"/>
        <rFont val="Times New Roman"/>
        <family val="1"/>
      </rPr>
      <t>dr n. med. Krystyna Frydrysiak</t>
    </r>
  </si>
  <si>
    <r>
      <t xml:space="preserve">Biochemia  / </t>
    </r>
    <r>
      <rPr>
        <sz val="9"/>
        <rFont val="Times New Roman"/>
        <family val="1"/>
      </rPr>
      <t>prof. dr hab. n. med. Janusz Szemraj</t>
    </r>
    <r>
      <rPr>
        <b/>
        <sz val="9"/>
        <rFont val="Times New Roman"/>
        <family val="1"/>
      </rPr>
      <t xml:space="preserve">                                    </t>
    </r>
  </si>
  <si>
    <r>
      <t xml:space="preserve">Podstawy prawne organizacji podmiotów leczniczych / </t>
    </r>
    <r>
      <rPr>
        <sz val="9"/>
        <rFont val="Times New Roman"/>
        <family val="1"/>
      </rPr>
      <t>dr n.med. Andrzej Kozdraj</t>
    </r>
  </si>
  <si>
    <r>
      <t>Intensywna terapia /</t>
    </r>
    <r>
      <rPr>
        <sz val="9"/>
        <rFont val="Times New Roman"/>
        <family val="1"/>
      </rPr>
      <t xml:space="preserve"> prof. dr hab. n. med. Wojciech Gaszyński</t>
    </r>
  </si>
  <si>
    <r>
      <t>Czynności ratunkowe w intensywnej terapii /</t>
    </r>
    <r>
      <rPr>
        <sz val="9"/>
        <rFont val="Times New Roman"/>
        <family val="1"/>
      </rPr>
      <t xml:space="preserve"> prof. dr hab. n. med. Wojciech Gaszyński</t>
    </r>
  </si>
  <si>
    <r>
      <t>i)</t>
    </r>
    <r>
      <rPr>
        <b/>
        <sz val="9"/>
        <rFont val="Times New Roman"/>
        <family val="1"/>
      </rPr>
      <t xml:space="preserve"> Onkologia i opieka paliatywna / </t>
    </r>
    <r>
      <rPr>
        <sz val="9"/>
        <rFont val="Times New Roman"/>
        <family val="1"/>
      </rPr>
      <t>prof. dr hab. n. med. Radzisław Kordek</t>
    </r>
  </si>
  <si>
    <r>
      <t xml:space="preserve">Farmokologia społeczna / </t>
    </r>
    <r>
      <rPr>
        <sz val="9"/>
        <rFont val="Times New Roman"/>
        <family val="1"/>
      </rPr>
      <t xml:space="preserve">dr n. med. Mariusz Stępień     </t>
    </r>
  </si>
  <si>
    <r>
      <t xml:space="preserve">Zaawansowane techniki komputerowej analizy danych / </t>
    </r>
    <r>
      <rPr>
        <sz val="9"/>
        <rFont val="Times New Roman"/>
        <family val="1"/>
      </rPr>
      <t>dr hab. n. hum. prof. nadzw. Irena Maniecka- Bryła</t>
    </r>
  </si>
  <si>
    <r>
      <t xml:space="preserve">Analiza tekstów socjologicznych w językach obcych / </t>
    </r>
    <r>
      <rPr>
        <sz val="9"/>
        <rFont val="Times New Roman"/>
        <family val="1"/>
      </rPr>
      <t>dr n. hum. Ewa Hyży-Strzelecka</t>
    </r>
  </si>
  <si>
    <r>
      <t xml:space="preserve">Zarządzanie zasobami ludzkimi / </t>
    </r>
    <r>
      <rPr>
        <sz val="9"/>
        <rFont val="Times New Roman"/>
        <family val="1"/>
      </rPr>
      <t>dr n. hum. Bartosz Abramowicz</t>
    </r>
  </si>
  <si>
    <r>
      <t>Żywienie kliniczne u osób przygotowujących się do wzmożonego wysiłku fizycznego</t>
    </r>
    <r>
      <rPr>
        <sz val="9"/>
        <rFont val="Times New Roman"/>
        <family val="1"/>
      </rPr>
      <t>/ dr hab. n. med. prof. nadzw. Grażyna Klupińska</t>
    </r>
  </si>
  <si>
    <r>
      <t>Metodyka układania diet przy pomocy programów komputerowych</t>
    </r>
    <r>
      <rPr>
        <sz val="9"/>
        <rFont val="Times New Roman"/>
        <family val="1"/>
      </rPr>
      <t>/ dr hab. n. med. prof. nadzw. Grażyna Klupińska</t>
    </r>
  </si>
  <si>
    <r>
      <t>Biofizyka /</t>
    </r>
    <r>
      <rPr>
        <sz val="9"/>
        <rFont val="Times New Roman"/>
        <family val="1"/>
      </rPr>
      <t xml:space="preserve"> dr hab. n. med. prof. nadzw. Jolanta Niewiarowska</t>
    </r>
  </si>
  <si>
    <r>
      <t xml:space="preserve">Podstawy dydaktyki / </t>
    </r>
    <r>
      <rPr>
        <sz val="9"/>
        <rFont val="Times New Roman"/>
        <family val="1"/>
      </rPr>
      <t>dr n. hum. Joanna Turek</t>
    </r>
  </si>
  <si>
    <r>
      <t xml:space="preserve">Podstawy edukacji i promocji zdrowia / </t>
    </r>
    <r>
      <rPr>
        <sz val="9"/>
        <rFont val="Times New Roman"/>
        <family val="1"/>
      </rPr>
      <t>prof. dr hab. n. med. Wojciech Drygas</t>
    </r>
  </si>
  <si>
    <r>
      <t xml:space="preserve">Propedeutyka zdrowia publicznego / </t>
    </r>
    <r>
      <rPr>
        <sz val="9"/>
        <rFont val="Times New Roman"/>
        <family val="1"/>
      </rPr>
      <t>dr hab. n. med. Włodzimierz Stelmach</t>
    </r>
  </si>
  <si>
    <r>
      <t xml:space="preserve">Wychowanie fizyczne - pływanie / </t>
    </r>
    <r>
      <rPr>
        <sz val="9"/>
        <rFont val="Times New Roman"/>
        <family val="1"/>
      </rPr>
      <t>dr n.wych.fiz. Maciej Gątkiewicz</t>
    </r>
  </si>
  <si>
    <r>
      <t>Przywództwo w zarządzaniu /</t>
    </r>
    <r>
      <rPr>
        <sz val="9"/>
        <rFont val="Times New Roman"/>
        <family val="1"/>
      </rPr>
      <t xml:space="preserve"> dr n. wojsk. Włodzimierz Leszczyński</t>
    </r>
  </si>
  <si>
    <r>
      <t xml:space="preserve">Problemy dermatologiczne w ratownictwie medycznym / </t>
    </r>
    <r>
      <rPr>
        <sz val="9"/>
        <rFont val="Times New Roman"/>
        <family val="1"/>
      </rPr>
      <t>dr hab. n. med. prof. nadzw. Anna Zalewska-Janowska</t>
    </r>
  </si>
  <si>
    <r>
      <t xml:space="preserve">Metody doboru, oceny i motywowania pracowników / </t>
    </r>
    <r>
      <rPr>
        <sz val="9"/>
        <rFont val="Times New Roman"/>
        <family val="1"/>
      </rPr>
      <t>dr n. hum. Paweł Przyłęcki</t>
    </r>
  </si>
  <si>
    <r>
      <t xml:space="preserve">Wywieranie wpływu na ludzi / </t>
    </r>
    <r>
      <rPr>
        <sz val="9"/>
        <rFont val="Times New Roman"/>
        <family val="1"/>
      </rPr>
      <t>dr n. hum. Agnieszka Pawlak</t>
    </r>
  </si>
  <si>
    <r>
      <t xml:space="preserve">Socjologia zdrowia i choroby / </t>
    </r>
    <r>
      <rPr>
        <sz val="9"/>
        <rFont val="Times New Roman"/>
        <family val="1"/>
      </rPr>
      <t>dr hab. n. hum.  prof. nadzw. Wojciech Bielecki</t>
    </r>
  </si>
  <si>
    <r>
      <t xml:space="preserve">Teorie HR we współczesnej socjologii / </t>
    </r>
    <r>
      <rPr>
        <sz val="9"/>
        <rFont val="Times New Roman"/>
        <family val="1"/>
      </rPr>
      <t>dr hab. n. hum. prof. nadzw. Wojciech Bielecki</t>
    </r>
  </si>
  <si>
    <r>
      <t xml:space="preserve">Fakultety do wyboru </t>
    </r>
    <r>
      <rPr>
        <sz val="9"/>
        <rFont val="Times New Roman"/>
        <family val="1"/>
      </rPr>
      <t>(do wyboru 150 godzin z bloku)</t>
    </r>
  </si>
  <si>
    <r>
      <t>Forma zaliczenia</t>
    </r>
    <r>
      <rPr>
        <b/>
        <sz val="8"/>
        <rFont val="Times New Roman"/>
        <family val="1"/>
      </rPr>
      <t xml:space="preserve">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</t>
    </r>
    <r>
      <rPr>
        <b/>
        <sz val="8"/>
        <rFont val="Times New Roman"/>
        <family val="1"/>
      </rPr>
      <t>E -</t>
    </r>
    <r>
      <rPr>
        <sz val="8"/>
        <rFont val="Times New Roman"/>
        <family val="1"/>
      </rPr>
      <t xml:space="preserve"> egzamin, </t>
    </r>
    <r>
      <rPr>
        <b/>
        <sz val="8"/>
        <rFont val="Times New Roman"/>
        <family val="1"/>
      </rPr>
      <t xml:space="preserve">ZzO </t>
    </r>
    <r>
      <rPr>
        <sz val="8"/>
        <rFont val="Times New Roman"/>
        <family val="1"/>
      </rPr>
      <t xml:space="preserve">- zalicz. z ocenę, </t>
    </r>
    <r>
      <rPr>
        <b/>
        <sz val="8"/>
        <rFont val="Times New Roman"/>
        <family val="1"/>
      </rPr>
      <t>Z</t>
    </r>
    <r>
      <rPr>
        <sz val="8"/>
        <rFont val="Times New Roman"/>
        <family val="1"/>
      </rPr>
      <t xml:space="preserve"> - zalicz. bez oceny</t>
    </r>
  </si>
  <si>
    <r>
      <t>Współczesny menadżer zdrowia - psychologiczne narzędzia dobierania, rozwijania i zarządzania potencjałem ludzkim wśród kadr medycznych/</t>
    </r>
    <r>
      <rPr>
        <sz val="9"/>
        <rFont val="Times New Roman"/>
        <family val="1"/>
      </rPr>
      <t>dr n. med. Paweł Rasmus</t>
    </r>
  </si>
  <si>
    <r>
      <t xml:space="preserve">Psychologiczne narzędzia pracy z pacjentami nieprzestrzegającymi zaleceń dietetycznych/            </t>
    </r>
    <r>
      <rPr>
        <sz val="9"/>
        <rFont val="Times New Roman"/>
        <family val="1"/>
      </rPr>
      <t xml:space="preserve">dr n. med. Paweł Rasmus </t>
    </r>
  </si>
  <si>
    <r>
      <t xml:space="preserve">Media w promocji zdrowia i profilaktyce chorób przewlekłych / </t>
    </r>
    <r>
      <rPr>
        <sz val="9"/>
        <rFont val="Times New Roman"/>
        <family val="1"/>
      </rPr>
      <t>prof. dr hab.n. med. Wojciech Drygas</t>
    </r>
  </si>
  <si>
    <r>
      <t>Zdrowie psychiczne /</t>
    </r>
    <r>
      <rPr>
        <sz val="9"/>
        <rFont val="Times New Roman"/>
        <family val="1"/>
      </rPr>
      <t xml:space="preserve"> dr hab. n. med. prof. nadzw. Tomasz Sobów</t>
    </r>
  </si>
  <si>
    <r>
      <t xml:space="preserve">BHP / </t>
    </r>
    <r>
      <rPr>
        <sz val="9"/>
        <rFont val="Times New Roman"/>
        <family val="1"/>
      </rPr>
      <t xml:space="preserve">mgr Julian Wójtowicz </t>
    </r>
  </si>
  <si>
    <r>
      <t xml:space="preserve">BHP/ </t>
    </r>
    <r>
      <rPr>
        <sz val="9"/>
        <rFont val="Times New Roman"/>
        <family val="1"/>
      </rPr>
      <t xml:space="preserve">mgr Julian Wójtowicz </t>
    </r>
  </si>
  <si>
    <r>
      <t xml:space="preserve">BHP/ </t>
    </r>
    <r>
      <rPr>
        <sz val="9"/>
        <rFont val="Times New Roman"/>
        <family val="1"/>
      </rPr>
      <t>mgr Julian Wójtowicz</t>
    </r>
    <r>
      <rPr>
        <b/>
        <sz val="9"/>
        <rFont val="Times New Roman"/>
        <family val="1"/>
      </rPr>
      <t xml:space="preserve"> </t>
    </r>
  </si>
  <si>
    <r>
      <t xml:space="preserve">BHP / </t>
    </r>
    <r>
      <rPr>
        <sz val="9"/>
        <rFont val="Times New Roman"/>
        <family val="1"/>
      </rPr>
      <t>mgr Julian Wójtowicz</t>
    </r>
    <r>
      <rPr>
        <b/>
        <sz val="9"/>
        <rFont val="Times New Roman"/>
        <family val="1"/>
      </rPr>
      <t xml:space="preserve"> </t>
    </r>
  </si>
  <si>
    <r>
      <t xml:space="preserve">Toksykologia / </t>
    </r>
    <r>
      <rPr>
        <sz val="9"/>
        <rFont val="Times New Roman"/>
        <family val="1"/>
      </rPr>
      <t>prof. dr hab. n. farm. Andrzej Sapota</t>
    </r>
  </si>
  <si>
    <r>
      <t>Biologia i parazytologia /</t>
    </r>
    <r>
      <rPr>
        <sz val="9"/>
        <rFont val="Times New Roman"/>
        <family val="1"/>
      </rPr>
      <t xml:space="preserve"> dr hab. n. med.  prof. nadzw. Tomasz Ferenc</t>
    </r>
  </si>
  <si>
    <r>
      <t xml:space="preserve">Psychologiczne aspekty poruszania się po rynku pracy / </t>
    </r>
    <r>
      <rPr>
        <sz val="9"/>
        <rFont val="Times New Roman"/>
        <family val="1"/>
      </rPr>
      <t>dr hab. n. med. prof. nadzw. Tomasz Sobów</t>
    </r>
  </si>
  <si>
    <r>
      <t>Podstawy psychologii /</t>
    </r>
    <r>
      <rPr>
        <sz val="9"/>
        <rFont val="Times New Roman"/>
        <family val="1"/>
      </rPr>
      <t xml:space="preserve"> dr hab. n. med. prof. nadzw. Tomasz Sobów</t>
    </r>
  </si>
  <si>
    <t>studia pierwszego stopnia - stacjonarne</t>
  </si>
  <si>
    <r>
      <t>Żywienie człowieka</t>
    </r>
    <r>
      <rPr>
        <sz val="9"/>
        <rFont val="Times New Roman"/>
        <family val="1"/>
      </rPr>
      <t xml:space="preserve"> / dr n. med. Elżbieta Trafalska</t>
    </r>
  </si>
  <si>
    <r>
      <t>Dietoprofilaktyka i leczenie dietetyczne chorób niezakaźnych i żywieniowo-zależnych</t>
    </r>
    <r>
      <rPr>
        <sz val="9"/>
        <rFont val="Times New Roman"/>
        <family val="1"/>
      </rPr>
      <t xml:space="preserve"> / dr n. med. Elżbieta Trafalska</t>
    </r>
  </si>
  <si>
    <r>
      <t xml:space="preserve">Demografia i epidemiologia żywieniowa / </t>
    </r>
    <r>
      <rPr>
        <sz val="9"/>
        <rFont val="Times New Roman"/>
        <family val="1"/>
      </rPr>
      <t>dr n. med. Małgorzata Godala</t>
    </r>
  </si>
  <si>
    <r>
      <t xml:space="preserve">Podstawy filozofii i etyki / </t>
    </r>
    <r>
      <rPr>
        <b/>
        <sz val="9"/>
        <color indexed="12"/>
        <rFont val="Times New Roman"/>
        <family val="1"/>
      </rPr>
      <t>An introduction to philosophy and ethics*</t>
    </r>
    <r>
      <rPr>
        <b/>
        <sz val="9"/>
        <rFont val="Times New Roman"/>
        <family val="1"/>
      </rPr>
      <t xml:space="preserve">/ </t>
    </r>
    <r>
      <rPr>
        <sz val="9"/>
        <rFont val="Times New Roman"/>
        <family val="1"/>
      </rPr>
      <t>dr hab. n. hum. prof. nadzw. Kazimierz Szewczyk</t>
    </r>
  </si>
  <si>
    <r>
      <t xml:space="preserve">Elektrokardiologia praktyczna w ratownictwie / </t>
    </r>
    <r>
      <rPr>
        <sz val="9"/>
        <rFont val="Times New Roman"/>
        <family val="1"/>
      </rPr>
      <t>dr hab. n. med. Jerzy Wranicz</t>
    </r>
  </si>
  <si>
    <r>
      <t>Medyczne czynności ratunkowe – w SOR dziecięcym /</t>
    </r>
    <r>
      <rPr>
        <sz val="9"/>
        <rFont val="Times New Roman"/>
        <family val="1"/>
      </rPr>
      <t xml:space="preserve"> dr hab. n. med. prof. nadzw. Grażyna Skotnicka - Klonowicz</t>
    </r>
  </si>
  <si>
    <r>
      <t>Podstawy zarządzania w ochronie zdrowia/</t>
    </r>
    <r>
      <rPr>
        <b/>
        <sz val="9"/>
        <color indexed="12"/>
        <rFont val="Times New Roman"/>
        <family val="1"/>
      </rPr>
      <t xml:space="preserve"> The Principles of Healthcare Management**</t>
    </r>
    <r>
      <rPr>
        <b/>
        <sz val="9"/>
        <rFont val="Times New Roman"/>
        <family val="1"/>
      </rPr>
      <t xml:space="preserve">/ </t>
    </r>
    <r>
      <rPr>
        <sz val="9"/>
        <rFont val="Times New Roman"/>
        <family val="1"/>
      </rPr>
      <t xml:space="preserve">dr hab. n. hum. prof. nadzw.Romuald Holly </t>
    </r>
  </si>
  <si>
    <r>
      <t>Podstawy EBM (Evidence based medicine) /</t>
    </r>
    <r>
      <rPr>
        <sz val="9"/>
        <rFont val="Times New Roman"/>
        <family val="1"/>
      </rPr>
      <t xml:space="preserve"> dr n. med. Andrzej Gerstenkorn</t>
    </r>
  </si>
  <si>
    <r>
      <t>Medycyna rozrodu z seksuologią /</t>
    </r>
    <r>
      <rPr>
        <sz val="9"/>
        <rFont val="Times New Roman"/>
        <family val="1"/>
      </rPr>
      <t xml:space="preserve"> prof. dr hab. n. med. Krzysztof Kula</t>
    </r>
  </si>
  <si>
    <r>
      <t>Jak założyć innowacyjną firmę w ochronie zdrowia /</t>
    </r>
    <r>
      <rPr>
        <sz val="9"/>
        <rFont val="Times New Roman"/>
        <family val="1"/>
      </rPr>
      <t xml:space="preserve"> dr n. ekon. Petre Iltchev</t>
    </r>
  </si>
  <si>
    <r>
      <t xml:space="preserve">Profilaktyka uzależnień / </t>
    </r>
    <r>
      <rPr>
        <sz val="9"/>
        <rFont val="Times New Roman"/>
        <family val="1"/>
      </rPr>
      <t>dr n. med. Andrzej Gerstenkorn</t>
    </r>
  </si>
  <si>
    <r>
      <t>Ewaluacja ekonomiczna (analiza i ocena efektywności) programów zdrowotnych /</t>
    </r>
    <r>
      <rPr>
        <sz val="9"/>
        <rFont val="Times New Roman"/>
        <family val="1"/>
      </rPr>
      <t xml:space="preserve"> dr n. ekon. Izabela Rydlewska-Liszkowska</t>
    </r>
  </si>
  <si>
    <r>
      <t xml:space="preserve">Medyczne systemy informatyczne wspierające procesy decyzyjne w zakładach opieki zdrowotnej / </t>
    </r>
    <r>
      <rPr>
        <sz val="9"/>
        <rFont val="Times New Roman"/>
        <family val="1"/>
      </rPr>
      <t>dr n. ekon. Izabela Rydlewska-Liszkowska</t>
    </r>
  </si>
  <si>
    <r>
      <t xml:space="preserve">Podstawy laryngologii / </t>
    </r>
    <r>
      <rPr>
        <sz val="9"/>
        <rFont val="Times New Roman"/>
        <family val="1"/>
      </rPr>
      <t>dr hab. n. med. prof. nadzw. Wioletta Pietruszewska</t>
    </r>
  </si>
  <si>
    <r>
      <t xml:space="preserve">Gospodarka finansowa ZOZ / </t>
    </r>
    <r>
      <rPr>
        <sz val="9"/>
        <rFont val="Times New Roman"/>
        <family val="1"/>
      </rPr>
      <t>dr n. ekon. Izabela Rydlewska-Liszkowska</t>
    </r>
  </si>
  <si>
    <r>
      <t>Praktyczne aspekty rozliczania umów o wykonywanie świadczeń zdrowotnych /</t>
    </r>
    <r>
      <rPr>
        <sz val="9"/>
        <rFont val="Times New Roman"/>
        <family val="1"/>
      </rPr>
      <t xml:space="preserve"> dr n. ekon. Izabela Rydlewska-Liszkowska</t>
    </r>
  </si>
  <si>
    <r>
      <t xml:space="preserve">                                                                                                    Specjalność: </t>
    </r>
    <r>
      <rPr>
        <b/>
        <u val="single"/>
        <sz val="9"/>
        <rFont val="Times New Roman"/>
        <family val="1"/>
      </rPr>
      <t>Promocja zdrowia*</t>
    </r>
  </si>
  <si>
    <r>
      <t>Prawo w medycynie /</t>
    </r>
    <r>
      <rPr>
        <sz val="9"/>
        <rFont val="Times New Roman"/>
        <family val="1"/>
      </rPr>
      <t xml:space="preserve"> dr n. med. Andrzej Kozdraj</t>
    </r>
  </si>
  <si>
    <r>
      <t xml:space="preserve">Uzależnienia i postępowanie z pacjentami pod wpływem alkoholu i substancji psychoaktywnych / 
</t>
    </r>
    <r>
      <rPr>
        <sz val="9"/>
        <rFont val="Times New Roman"/>
        <family val="1"/>
      </rPr>
      <t>dr hab. n. med. prof. nadzw. Tomasz Sobów</t>
    </r>
  </si>
  <si>
    <r>
      <t>Język migowy /</t>
    </r>
    <r>
      <rPr>
        <sz val="9"/>
        <rFont val="Times New Roman"/>
        <family val="1"/>
      </rPr>
      <t xml:space="preserve"> mgr Małgorzata Mistrzak</t>
    </r>
  </si>
  <si>
    <r>
      <t>Język migowy dla służb społecznych /</t>
    </r>
    <r>
      <rPr>
        <sz val="9"/>
        <rFont val="Times New Roman"/>
        <family val="1"/>
      </rPr>
      <t xml:space="preserve"> mgr Monika Kowalska - Wojtysiak</t>
    </r>
  </si>
  <si>
    <r>
      <t xml:space="preserve">Postępowanie z chorymi agresywnymi i samobójczymi / </t>
    </r>
    <r>
      <rPr>
        <sz val="9"/>
        <rFont val="Times New Roman"/>
        <family val="1"/>
      </rPr>
      <t>dr hab. n. med. prof. nadzw. Tomasz Sobów</t>
    </r>
  </si>
  <si>
    <r>
      <t xml:space="preserve">Zaopatrywanie ran, drenaż klatki piersiowej i jamy brzusznej / </t>
    </r>
    <r>
      <rPr>
        <sz val="9"/>
        <rFont val="Times New Roman"/>
        <family val="1"/>
      </rPr>
      <t xml:space="preserve">prof. dr hab. n. med. Lech Pomorski        </t>
    </r>
    <r>
      <rPr>
        <b/>
        <sz val="9"/>
        <rFont val="Times New Roman"/>
        <family val="1"/>
      </rPr>
      <t xml:space="preserve">                                   </t>
    </r>
  </si>
  <si>
    <r>
      <t xml:space="preserve">Wprowadzenie do diagnostyki laboratoryjnej / </t>
    </r>
    <r>
      <rPr>
        <sz val="9"/>
        <rFont val="Times New Roman"/>
        <family val="1"/>
      </rPr>
      <t>prof. dr hab. n. med. Cezary Watała</t>
    </r>
  </si>
  <si>
    <r>
      <t xml:space="preserve">Systemy informatyczne w procesach decyzyjnych w jednostkach ratownictwa medycznego / </t>
    </r>
    <r>
      <rPr>
        <sz val="9"/>
        <rFont val="Times New Roman"/>
        <family val="1"/>
      </rPr>
      <t>dr n. ekon. Izabela Rydlewska-Liszkowska</t>
    </r>
  </si>
  <si>
    <r>
      <t xml:space="preserve">Terenoznawstwo w zarządzaniu kryzysowym / </t>
    </r>
    <r>
      <rPr>
        <sz val="9"/>
        <rFont val="Times New Roman"/>
        <family val="1"/>
      </rPr>
      <t>dr n. woj. Włodzimierz Leszczyński</t>
    </r>
  </si>
  <si>
    <r>
      <t>Podstawy farmakologii i farmakoterapii żywieniowej oraz interakcji leków z żywnością /</t>
    </r>
    <r>
      <rPr>
        <sz val="9"/>
        <rFont val="Times New Roman"/>
        <family val="1"/>
      </rPr>
      <t xml:space="preserve">  dr hab. n. med. prof. nadzw.  Marlena Broncel</t>
    </r>
  </si>
  <si>
    <r>
      <t xml:space="preserve">Farmakologia / </t>
    </r>
    <r>
      <rPr>
        <sz val="9"/>
        <rFont val="Times New Roman"/>
        <family val="1"/>
      </rPr>
      <t xml:space="preserve"> dr hab. n. med. prof. nadzw.  Marlena Broncel</t>
    </r>
  </si>
  <si>
    <r>
      <t>Higiena z epidemiologią /</t>
    </r>
    <r>
      <rPr>
        <sz val="9"/>
        <rFont val="Times New Roman"/>
        <family val="1"/>
      </rPr>
      <t xml:space="preserve"> dr n. med. Danuta Zimna-Walendzik</t>
    </r>
  </si>
  <si>
    <r>
      <t xml:space="preserve">Podstawy biostatystyki / </t>
    </r>
    <r>
      <rPr>
        <sz val="9"/>
        <rFont val="Times New Roman"/>
        <family val="1"/>
      </rPr>
      <t>dr hab. n. med. prof. nadzw. Irena Maniecka-Bryła</t>
    </r>
  </si>
  <si>
    <r>
      <t xml:space="preserve">Immunologia / </t>
    </r>
    <r>
      <rPr>
        <sz val="9"/>
        <rFont val="Times New Roman"/>
        <family val="1"/>
      </rPr>
      <t>prof. dr hab. n. med. Ewa Brzezińska-Błaszczyk</t>
    </r>
  </si>
  <si>
    <r>
      <t xml:space="preserve">Podstawy inteligencji emocjonalnej i społecznej / </t>
    </r>
    <r>
      <rPr>
        <sz val="9"/>
        <rFont val="Times New Roman"/>
        <family val="1"/>
      </rPr>
      <t>dr hab. n. med. prof. nadzw. Anna Zalewska-Janowska</t>
    </r>
  </si>
  <si>
    <r>
      <t xml:space="preserve">Odpowiedzialność karna w podmiotach leczniczych / </t>
    </r>
    <r>
      <rPr>
        <sz val="9"/>
        <rFont val="Times New Roman"/>
        <family val="1"/>
      </rPr>
      <t>dr n.med. Andrzej Kozdraj</t>
    </r>
  </si>
  <si>
    <r>
      <t xml:space="preserve">Ustawodawstwo żywnościowo-żywieniowe i polityka wyżywienia / </t>
    </r>
    <r>
      <rPr>
        <sz val="9"/>
        <rFont val="Times New Roman"/>
        <family val="1"/>
      </rPr>
      <t>dr n.med. Jacek Michalak</t>
    </r>
  </si>
  <si>
    <r>
      <t>Podstawy molekularne procesów detoksykacyjnych  /</t>
    </r>
    <r>
      <rPr>
        <sz val="9"/>
        <rFont val="Times New Roman"/>
        <family val="1"/>
      </rPr>
      <t xml:space="preserve">  prof. dr hab. n. med. Ludmiła Żylińska</t>
    </r>
  </si>
  <si>
    <r>
      <t>Biochemical aspects of steroid hormones in ageing /</t>
    </r>
    <r>
      <rPr>
        <sz val="9"/>
        <rFont val="Times New Roman"/>
        <family val="1"/>
      </rPr>
      <t xml:space="preserve">  prof. dr hab. n. med. Ludmiła Żylińska</t>
    </r>
  </si>
  <si>
    <t xml:space="preserve"> </t>
  </si>
  <si>
    <r>
      <t>Wybrane zagadnienia z kardiologii /</t>
    </r>
    <r>
      <rPr>
        <sz val="9"/>
        <rFont val="Times New Roman"/>
        <family val="1"/>
      </rPr>
      <t xml:space="preserve"> dr hab. n.med. prof. nadzw. Krzysztof Chiżyński</t>
    </r>
  </si>
  <si>
    <r>
      <t xml:space="preserve">Fizjologia wysiłku i żywienie sportowców / </t>
    </r>
    <r>
      <rPr>
        <sz val="9"/>
        <rFont val="Times New Roman"/>
        <family val="1"/>
      </rPr>
      <t>prof. dr hab. n. med. Anna Jegier</t>
    </r>
  </si>
  <si>
    <t>Lp.</t>
  </si>
  <si>
    <t>Liczba godzin</t>
  </si>
  <si>
    <t>wykłady</t>
  </si>
  <si>
    <r>
      <t>ćw</t>
    </r>
    <r>
      <rPr>
        <sz val="9"/>
        <rFont val="Times New Roman"/>
        <family val="1"/>
      </rPr>
      <t xml:space="preserve">-ćwiczenia,        </t>
    </r>
    <r>
      <rPr>
        <b/>
        <sz val="9"/>
        <rFont val="Times New Roman"/>
        <family val="1"/>
      </rPr>
      <t>s</t>
    </r>
    <r>
      <rPr>
        <sz val="9"/>
        <rFont val="Times New Roman"/>
        <family val="1"/>
      </rPr>
      <t xml:space="preserve">-seminaria,     </t>
    </r>
    <r>
      <rPr>
        <b/>
        <sz val="9"/>
        <rFont val="Times New Roman"/>
        <family val="1"/>
      </rPr>
      <t>k</t>
    </r>
    <r>
      <rPr>
        <sz val="9"/>
        <rFont val="Times New Roman"/>
        <family val="1"/>
      </rPr>
      <t>- gr. kliniczne</t>
    </r>
  </si>
  <si>
    <t>Łączna liczba godzin</t>
  </si>
  <si>
    <t>ECTS</t>
  </si>
  <si>
    <t>ćw-ćwiczenia,        s-seminaria,     k- gr. kliniczne</t>
  </si>
  <si>
    <t>Przedmiot / Kierownik przedmiotu</t>
  </si>
  <si>
    <t>Semestr I - zimowy</t>
  </si>
  <si>
    <t>Semestr II -  letni</t>
  </si>
  <si>
    <r>
      <t xml:space="preserve">Pneumonologia i ftyzjatria / </t>
    </r>
    <r>
      <rPr>
        <sz val="9"/>
        <rFont val="Times New Roman"/>
        <family val="1"/>
      </rPr>
      <t>prof. dr hab. n. med. Paweł Górski</t>
    </r>
  </si>
  <si>
    <r>
      <t>Forma zaliczenia</t>
    </r>
    <r>
      <rPr>
        <b/>
        <sz val="8"/>
        <rFont val="Times New Roman"/>
        <family val="1"/>
      </rPr>
      <t xml:space="preserve">  </t>
    </r>
    <r>
      <rPr>
        <sz val="8"/>
        <rFont val="Times New Roman"/>
        <family val="1"/>
      </rPr>
      <t xml:space="preserve">            </t>
    </r>
    <r>
      <rPr>
        <b/>
        <sz val="8"/>
        <rFont val="Times New Roman"/>
        <family val="1"/>
      </rPr>
      <t>E -</t>
    </r>
    <r>
      <rPr>
        <sz val="8"/>
        <rFont val="Times New Roman"/>
        <family val="1"/>
      </rPr>
      <t xml:space="preserve"> egzamin, </t>
    </r>
    <r>
      <rPr>
        <b/>
        <sz val="8"/>
        <rFont val="Times New Roman"/>
        <family val="1"/>
      </rPr>
      <t xml:space="preserve">ZzO </t>
    </r>
    <r>
      <rPr>
        <sz val="8"/>
        <rFont val="Times New Roman"/>
        <family val="1"/>
      </rPr>
      <t xml:space="preserve">- zalicz. na ocenę, </t>
    </r>
    <r>
      <rPr>
        <b/>
        <sz val="8"/>
        <rFont val="Times New Roman"/>
        <family val="1"/>
      </rPr>
      <t>Z</t>
    </r>
    <r>
      <rPr>
        <sz val="8"/>
        <rFont val="Times New Roman"/>
        <family val="1"/>
      </rPr>
      <t xml:space="preserve"> - zalicz. bez oceny</t>
    </r>
  </si>
  <si>
    <r>
      <t xml:space="preserve">Choroby zakaźne / </t>
    </r>
    <r>
      <rPr>
        <sz val="9"/>
        <rFont val="Times New Roman"/>
        <family val="1"/>
      </rPr>
      <t>dr hab. n. med. prof. nadzw. Maciej Jabłkowski</t>
    </r>
  </si>
  <si>
    <r>
      <t xml:space="preserve">Podstawy chorób zakaźnych / </t>
    </r>
    <r>
      <rPr>
        <sz val="9"/>
        <rFont val="Times New Roman"/>
        <family val="1"/>
      </rPr>
      <t>dr hab. n. med. prof. nadzw. Maciej Jabłkowski</t>
    </r>
  </si>
  <si>
    <t>k</t>
  </si>
  <si>
    <t>ćw</t>
  </si>
  <si>
    <t>E</t>
  </si>
  <si>
    <t>ZzO</t>
  </si>
  <si>
    <t>s</t>
  </si>
  <si>
    <r>
      <t xml:space="preserve">Metodologia poznania naukowego.Ochrona własności intelektualnej / </t>
    </r>
    <r>
      <rPr>
        <b/>
        <sz val="9"/>
        <color indexed="12"/>
        <rFont val="Times New Roman"/>
        <family val="1"/>
      </rPr>
      <t xml:space="preserve">Experimental designs in biomedical research </t>
    </r>
    <r>
      <rPr>
        <b/>
        <sz val="9"/>
        <rFont val="Times New Roman"/>
        <family val="1"/>
      </rPr>
      <t xml:space="preserve">* </t>
    </r>
    <r>
      <rPr>
        <sz val="9"/>
        <rFont val="Times New Roman"/>
        <family val="1"/>
      </rPr>
      <t xml:space="preserve">prof. dr hab. n. med. Cezary Watała </t>
    </r>
  </si>
  <si>
    <t>Z</t>
  </si>
  <si>
    <t>Razem</t>
  </si>
  <si>
    <t>Liczba godz. w semestrze</t>
  </si>
  <si>
    <r>
      <t xml:space="preserve">Podstawy epidemiologii / </t>
    </r>
    <r>
      <rPr>
        <sz val="9"/>
        <rFont val="Times New Roman"/>
        <family val="1"/>
      </rPr>
      <t>dr hab. n. med. prof. nadzw. Irena  Maniecka - Bryła</t>
    </r>
  </si>
  <si>
    <r>
      <t xml:space="preserve">Ekonomika i finansowanie w ochronie zdrowia / </t>
    </r>
    <r>
      <rPr>
        <sz val="9"/>
        <rFont val="Times New Roman"/>
        <family val="1"/>
      </rPr>
      <t>prof. dr hab. n. ekon. Jadwiga Suchecka</t>
    </r>
  </si>
  <si>
    <r>
      <t>Patomorfologia /</t>
    </r>
    <r>
      <rPr>
        <b/>
        <sz val="9"/>
        <color indexed="12"/>
        <rFont val="Times New Roman"/>
        <family val="1"/>
      </rPr>
      <t xml:space="preserve">Clinical pathology * </t>
    </r>
    <r>
      <rPr>
        <b/>
        <sz val="9"/>
        <rFont val="Times New Roman"/>
        <family val="1"/>
      </rPr>
      <t xml:space="preserve">/ </t>
    </r>
    <r>
      <rPr>
        <sz val="9"/>
        <rFont val="Times New Roman"/>
        <family val="1"/>
      </rPr>
      <t>prof. dr hab. n. med. Krzysztof Zieliński</t>
    </r>
  </si>
  <si>
    <r>
      <t xml:space="preserve">Polityka społeczna i zdrowotna / </t>
    </r>
    <r>
      <rPr>
        <b/>
        <sz val="9"/>
        <color indexed="12"/>
        <rFont val="Times New Roman"/>
        <family val="1"/>
      </rPr>
      <t>Public health policy and management *</t>
    </r>
    <r>
      <rPr>
        <b/>
        <sz val="9"/>
        <rFont val="Times New Roman"/>
        <family val="1"/>
      </rPr>
      <t xml:space="preserve"> /</t>
    </r>
    <r>
      <rPr>
        <sz val="9"/>
        <rFont val="Times New Roman"/>
        <family val="1"/>
      </rPr>
      <t xml:space="preserve"> dr hab. n. hum. prof. nadzw. Romuald Holly</t>
    </r>
  </si>
  <si>
    <r>
      <t xml:space="preserve">Psychologia ogólna i społeczna / </t>
    </r>
    <r>
      <rPr>
        <sz val="9"/>
        <rFont val="Times New Roman"/>
        <family val="1"/>
      </rPr>
      <t xml:space="preserve">dr hab. n. med. prof. nadzw. Tomasz Sobów </t>
    </r>
  </si>
  <si>
    <r>
      <t xml:space="preserve">Podstawy organizacji i zarządzania / </t>
    </r>
    <r>
      <rPr>
        <b/>
        <sz val="9"/>
        <color indexed="12"/>
        <rFont val="Times New Roman"/>
        <family val="1"/>
      </rPr>
      <t>Rules of healthcare organization *</t>
    </r>
    <r>
      <rPr>
        <b/>
        <sz val="9"/>
        <rFont val="Times New Roman"/>
        <family val="1"/>
      </rPr>
      <t xml:space="preserve"> / </t>
    </r>
    <r>
      <rPr>
        <sz val="9"/>
        <rFont val="Times New Roman"/>
        <family val="1"/>
      </rPr>
      <t>dr hab. n. hum. prof. nadzw. Romuald Holly</t>
    </r>
  </si>
  <si>
    <t>ćw.</t>
  </si>
  <si>
    <r>
      <t xml:space="preserve">Podstawy edukacji zdrowotnej / </t>
    </r>
    <r>
      <rPr>
        <sz val="9"/>
        <rFont val="Times New Roman"/>
        <family val="1"/>
      </rPr>
      <t>prof. dr hab. n. med. Wojciech Drygas</t>
    </r>
  </si>
  <si>
    <r>
      <t xml:space="preserve">Health care system in transition / </t>
    </r>
    <r>
      <rPr>
        <sz val="9"/>
        <rFont val="Times New Roman"/>
        <family val="1"/>
      </rPr>
      <t>dr hab. n. hum. prof. nadzw. Romuald Holly</t>
    </r>
  </si>
  <si>
    <r>
      <t xml:space="preserve">Metodyka nauczania medycyny ratunkowej / </t>
    </r>
    <r>
      <rPr>
        <sz val="9"/>
        <rFont val="Times New Roman"/>
        <family val="1"/>
      </rPr>
      <t>dr n. med. Krystyna Frydrysiak</t>
    </r>
  </si>
  <si>
    <r>
      <t xml:space="preserve">Zagrożenie globalnym terroryzmem / </t>
    </r>
    <r>
      <rPr>
        <sz val="9"/>
        <rFont val="Times New Roman"/>
        <family val="1"/>
      </rPr>
      <t>prof. dr hab. n. med. Wojciech Gaszyński</t>
    </r>
  </si>
  <si>
    <r>
      <t xml:space="preserve">Zarządzanie kryzysowe / </t>
    </r>
    <r>
      <rPr>
        <sz val="9"/>
        <rFont val="Times New Roman"/>
        <family val="1"/>
      </rPr>
      <t>dr n. wojsk. Włodzimierz Leszczyński</t>
    </r>
  </si>
  <si>
    <t>OPIEKUNOWIE POSZCZEGÓLNYCH LAT</t>
  </si>
  <si>
    <r>
      <t xml:space="preserve">Radiologia kliniczna / </t>
    </r>
    <r>
      <rPr>
        <sz val="9"/>
        <rFont val="Times New Roman"/>
        <family val="1"/>
      </rPr>
      <t>prof. dr hab. n. med. Ludomir Stefańczyk</t>
    </r>
  </si>
  <si>
    <t>Seminarium licencjackie. Przygotowanie i obrona pracy licencjackiej</t>
  </si>
  <si>
    <t>–  dr hab. n. med. prof. nadzw. Grażyna Klupińska</t>
  </si>
  <si>
    <r>
      <t xml:space="preserve">Praktyki                                                                                                                    </t>
    </r>
    <r>
      <rPr>
        <sz val="9"/>
        <rFont val="Times New Roman"/>
        <family val="1"/>
      </rPr>
      <t>Wstępna praktyka w szpitalu  105 godz. (3 ECTS)                                                                     Praktyka w Szpitalu dla dorosłych  105 godz .(3 ECTS) / Opiekun - dr n. med. Małgorzata Godala</t>
    </r>
  </si>
  <si>
    <r>
      <t>Kwalifikowana pierwsza pomoc /</t>
    </r>
    <r>
      <rPr>
        <sz val="9"/>
        <rFont val="Times New Roman"/>
        <family val="1"/>
      </rPr>
      <t xml:space="preserve"> prof. dr hab. n. med. Tomasz Gaszyński</t>
    </r>
  </si>
  <si>
    <r>
      <t xml:space="preserve">Ratownictwo medyczne / </t>
    </r>
    <r>
      <rPr>
        <sz val="9"/>
        <rFont val="Times New Roman"/>
        <family val="1"/>
      </rPr>
      <t>prof. dr hab. n. med. Tomasz Gaszyński</t>
    </r>
  </si>
  <si>
    <r>
      <t xml:space="preserve">Światowe i europejskie systemy ratownictwa medycznego / </t>
    </r>
    <r>
      <rPr>
        <sz val="9"/>
        <rFont val="Times New Roman"/>
        <family val="1"/>
      </rPr>
      <t>prof. dr hab. n. med. Tomasz Gaszyński</t>
    </r>
  </si>
  <si>
    <r>
      <t xml:space="preserve">Klinika medycyny ratunkowej  / </t>
    </r>
    <r>
      <rPr>
        <sz val="9"/>
        <rFont val="Times New Roman"/>
        <family val="1"/>
      </rPr>
      <t>prof. dr hab. n. med. Tomasz Gaszyński</t>
    </r>
  </si>
  <si>
    <r>
      <t xml:space="preserve">Zajęcia praktyczne w ramach specjalizacji / </t>
    </r>
    <r>
      <rPr>
        <sz val="9"/>
        <rFont val="Times New Roman"/>
        <family val="1"/>
      </rPr>
      <t>prof. dr hab. n. med. Tomasz Gaszyński</t>
    </r>
  </si>
  <si>
    <r>
      <t>Klinika medycyny ratunkowej  /</t>
    </r>
    <r>
      <rPr>
        <sz val="9"/>
        <rFont val="Times New Roman"/>
        <family val="1"/>
      </rPr>
      <t xml:space="preserve"> prof. dr hab. n. med. Tomasz Gaszyński</t>
    </r>
  </si>
  <si>
    <r>
      <t xml:space="preserve">Kwalifikowana pierwsza pomoc / </t>
    </r>
    <r>
      <rPr>
        <sz val="9"/>
        <rFont val="Times New Roman"/>
        <family val="1"/>
      </rPr>
      <t>prof. dr hab. n. med. Tomasz Gaszyński</t>
    </r>
  </si>
  <si>
    <r>
      <t xml:space="preserve">Pierwsza pomoc / </t>
    </r>
    <r>
      <rPr>
        <sz val="9"/>
        <rFont val="Times New Roman"/>
        <family val="1"/>
      </rPr>
      <t>prof. dr hab. n. med. Tomasz Gaszyński</t>
    </r>
  </si>
  <si>
    <r>
      <t>Ratownictwo specjalistyczne /</t>
    </r>
    <r>
      <rPr>
        <sz val="9"/>
        <rFont val="Times New Roman"/>
        <family val="1"/>
      </rPr>
      <t xml:space="preserve"> prof. dr hab. n. med. Tomasz Gaszyński</t>
    </r>
  </si>
  <si>
    <r>
      <t xml:space="preserve">Medycyna ratunkowa / </t>
    </r>
    <r>
      <rPr>
        <sz val="9"/>
        <rFont val="Times New Roman"/>
        <family val="1"/>
      </rPr>
      <t>prof. dr hab. n. med. Tomasz Gaszyński</t>
    </r>
  </si>
  <si>
    <r>
      <t xml:space="preserve">Medycyna katastrof / </t>
    </r>
    <r>
      <rPr>
        <sz val="9"/>
        <rFont val="Times New Roman"/>
        <family val="1"/>
      </rPr>
      <t>prof. dr hab. n. med. Tomasz Gaszyński</t>
    </r>
  </si>
  <si>
    <r>
      <t xml:space="preserve">Medyczne czynności ratunkowe – w SOR / </t>
    </r>
    <r>
      <rPr>
        <sz val="9"/>
        <rFont val="Times New Roman"/>
        <family val="1"/>
      </rPr>
      <t>prof. dr hab. n. med. Tomasz Gaszyński</t>
    </r>
  </si>
  <si>
    <r>
      <t xml:space="preserve">Medyczne czynności ratunkowe w SOR / </t>
    </r>
    <r>
      <rPr>
        <sz val="9"/>
        <rFont val="Times New Roman"/>
        <family val="1"/>
      </rPr>
      <t>prof. dr hab. n. med. Tomasz Gaszyński</t>
    </r>
  </si>
  <si>
    <r>
      <t xml:space="preserve">Zaawansowane procedury ratunkowe / </t>
    </r>
    <r>
      <rPr>
        <sz val="9"/>
        <rFont val="Times New Roman"/>
        <family val="1"/>
      </rPr>
      <t>prof. dr hab. n. med. Tomasz Gaszyński</t>
    </r>
  </si>
  <si>
    <r>
      <t xml:space="preserve">Pierwsza pomoc przedmedyczna / </t>
    </r>
    <r>
      <rPr>
        <sz val="9"/>
        <rFont val="Times New Roman"/>
        <family val="1"/>
      </rPr>
      <t>prof. dr hab. n. med. Tomasz Gaszyński</t>
    </r>
  </si>
  <si>
    <r>
      <t>Jak założyć i prowadzić czasopismo medyczne /</t>
    </r>
    <r>
      <rPr>
        <sz val="9"/>
        <rFont val="Times New Roman"/>
        <family val="1"/>
      </rPr>
      <t xml:space="preserve"> prof.dr hab. n. med. Maciej Banach</t>
    </r>
  </si>
  <si>
    <r>
      <t xml:space="preserve">Jak zarządzać wydawnictwem medycznym / </t>
    </r>
    <r>
      <rPr>
        <sz val="9"/>
        <rFont val="Times New Roman"/>
        <family val="1"/>
      </rPr>
      <t>prof.dr hab. n. med. Maciej Banach</t>
    </r>
  </si>
  <si>
    <r>
      <t>Biologia i parazytologia /</t>
    </r>
    <r>
      <rPr>
        <sz val="9"/>
        <rFont val="Times New Roman"/>
        <family val="1"/>
      </rPr>
      <t xml:space="preserve"> dr hab. n. biol. prof. nadzw.  Joanna Błaszkowska</t>
    </r>
  </si>
  <si>
    <r>
      <t xml:space="preserve">Zdrowie środowiskowe / </t>
    </r>
    <r>
      <rPr>
        <sz val="9"/>
        <rFont val="Times New Roman"/>
        <family val="1"/>
      </rPr>
      <t>dr hab. n. biol. prof. nadzw.  Joanna Błaszkowska</t>
    </r>
  </si>
  <si>
    <r>
      <t xml:space="preserve">Podstawy terapii żywieniowej / </t>
    </r>
    <r>
      <rPr>
        <sz val="9"/>
        <rFont val="Times New Roman"/>
        <family val="1"/>
      </rPr>
      <t>dr hab. n.farm. prof. nadzw. Andrzej Stańczak</t>
    </r>
  </si>
  <si>
    <r>
      <t xml:space="preserve">Podstawy dermatologii dla dietetyki / </t>
    </r>
    <r>
      <rPr>
        <sz val="9"/>
        <rFont val="Times New Roman"/>
        <family val="1"/>
      </rPr>
      <t>dr hab. n. med. prof. nadzw. Anna Zalewska-Janowska</t>
    </r>
  </si>
  <si>
    <r>
      <t xml:space="preserve">Socjologia organizacji i zawodów medycznych / </t>
    </r>
    <r>
      <rPr>
        <sz val="9"/>
        <rFont val="Times New Roman"/>
        <family val="1"/>
      </rPr>
      <t xml:space="preserve"> dr n. hum. Jakub Stempień</t>
    </r>
  </si>
  <si>
    <r>
      <t xml:space="preserve">Podstawy zdrowia publicznego / </t>
    </r>
    <r>
      <rPr>
        <sz val="9"/>
        <rFont val="Times New Roman"/>
        <family val="1"/>
      </rPr>
      <t>prof. dr hab. n. med. Wojciech Drygas</t>
    </r>
  </si>
  <si>
    <r>
      <t>Organizacja opieki zdrowotnej /</t>
    </r>
    <r>
      <rPr>
        <sz val="9"/>
        <rFont val="Times New Roman"/>
        <family val="1"/>
      </rPr>
      <t xml:space="preserve"> dr hab. n. hum. prof. nadzw. Romuald Holly </t>
    </r>
  </si>
  <si>
    <r>
      <t xml:space="preserve">Podstawy tanatologii współczesnej / </t>
    </r>
    <r>
      <rPr>
        <sz val="9"/>
        <rFont val="Times New Roman"/>
        <family val="1"/>
      </rPr>
      <t xml:space="preserve"> dr n. hum. Anna Alichniewicz</t>
    </r>
  </si>
  <si>
    <t>–  dr Joanna Ruszkowska</t>
  </si>
  <si>
    <r>
      <t xml:space="preserve">Psychologia otyłości i odchudzania się / </t>
    </r>
    <r>
      <rPr>
        <sz val="9"/>
        <rFont val="Times New Roman"/>
        <family val="1"/>
      </rPr>
      <t>dr hab. n. med. prof. nadzw. Tomasz Sobów</t>
    </r>
  </si>
  <si>
    <r>
      <t>Podstawy edukacji i promocji zdrowia /</t>
    </r>
    <r>
      <rPr>
        <sz val="9"/>
        <rFont val="Times New Roman"/>
        <family val="1"/>
      </rPr>
      <t xml:space="preserve"> prof. dr hab. n. med. Wojciech Drygas </t>
    </r>
  </si>
  <si>
    <r>
      <t xml:space="preserve">Język angielski </t>
    </r>
    <r>
      <rPr>
        <sz val="9"/>
        <rFont val="Times New Roman"/>
        <family val="1"/>
      </rPr>
      <t xml:space="preserve">dr n. med. Kinga Studzińska-Pasieka </t>
    </r>
  </si>
  <si>
    <r>
      <t>Język obcy- kongresowy II</t>
    </r>
    <r>
      <rPr>
        <sz val="9"/>
        <rFont val="Times New Roman"/>
        <family val="1"/>
      </rPr>
      <t xml:space="preserve"> (do wyboru język: niemiecki, francuski i rosyjski) </t>
    </r>
    <r>
      <rPr>
        <b/>
        <sz val="9"/>
        <rFont val="Times New Roman"/>
        <family val="1"/>
      </rPr>
      <t xml:space="preserve">/ </t>
    </r>
    <r>
      <rPr>
        <sz val="9"/>
        <rFont val="Times New Roman"/>
        <family val="1"/>
      </rPr>
      <t xml:space="preserve">dr n. med. Kinga Studzińska-Pasieka  </t>
    </r>
  </si>
  <si>
    <r>
      <t xml:space="preserve">70% odporności pochodzi z brzucha – chwyt marketingowy czy prawda / </t>
    </r>
    <r>
      <rPr>
        <sz val="9"/>
        <rFont val="Times New Roman"/>
        <family val="1"/>
      </rPr>
      <t>prof. dr hab. n. med.                                        Ewa Brzezińska-Błaszczyk</t>
    </r>
  </si>
  <si>
    <r>
      <t xml:space="preserve">Ochrona radiologiczna / </t>
    </r>
    <r>
      <rPr>
        <sz val="9"/>
        <rFont val="Times New Roman"/>
        <family val="1"/>
      </rPr>
      <t>dr hab. n. med. prof. nadzw. Anna Płachcińska</t>
    </r>
  </si>
  <si>
    <r>
      <t>Epidemiologia chorób zakaźnych</t>
    </r>
    <r>
      <rPr>
        <sz val="9"/>
        <rFont val="Times New Roman"/>
        <family val="1"/>
      </rPr>
      <t xml:space="preserve"> / dr n. med. Ewelina Gaszyńska</t>
    </r>
  </si>
  <si>
    <r>
      <t>Podstawy neurologii /</t>
    </r>
    <r>
      <rPr>
        <sz val="9"/>
        <rFont val="Times New Roman"/>
        <family val="1"/>
      </rPr>
      <t xml:space="preserve"> prof. dr hab. n. med. Andrzej Głąbiński</t>
    </r>
  </si>
  <si>
    <r>
      <t xml:space="preserve">Zatrucia pokarmowe /  </t>
    </r>
    <r>
      <rPr>
        <sz val="9"/>
        <rFont val="Times New Roman"/>
        <family val="1"/>
      </rPr>
      <t>dr n. med. Aneta Renata Mamos</t>
    </r>
  </si>
  <si>
    <r>
      <t xml:space="preserve">Żywienie w uzależnieniach / </t>
    </r>
    <r>
      <rPr>
        <sz val="9"/>
        <rFont val="Times New Roman"/>
        <family val="1"/>
      </rPr>
      <t>dr n. med. Andrzej Gerstenkorn</t>
    </r>
  </si>
  <si>
    <r>
      <t xml:space="preserve">Dietetyka pediatryczna / </t>
    </r>
    <r>
      <rPr>
        <sz val="9"/>
        <rFont val="Times New Roman"/>
        <family val="1"/>
      </rPr>
      <t>prof. dr hab. n. med. Krzysztof Zeman</t>
    </r>
  </si>
  <si>
    <r>
      <t xml:space="preserve">Ginekologia i położnictwo / </t>
    </r>
    <r>
      <rPr>
        <sz val="9"/>
        <rFont val="Times New Roman"/>
        <family val="1"/>
      </rPr>
      <t>prof. dr hab. n. med. Jacek Suzin</t>
    </r>
  </si>
  <si>
    <r>
      <t>Chirurgia /</t>
    </r>
    <r>
      <rPr>
        <sz val="9"/>
        <rFont val="Times New Roman"/>
        <family val="1"/>
      </rPr>
      <t xml:space="preserve"> prof. dr hab. n. med. Adam Dziki</t>
    </r>
  </si>
  <si>
    <r>
      <t xml:space="preserve">Geriatria z elementami gerontologii / </t>
    </r>
    <r>
      <rPr>
        <b/>
        <sz val="9"/>
        <color indexed="12"/>
        <rFont val="Times New Roman"/>
        <family val="1"/>
      </rPr>
      <t xml:space="preserve">Geriatrics and gerontology * </t>
    </r>
    <r>
      <rPr>
        <b/>
        <sz val="9"/>
        <rFont val="Times New Roman"/>
        <family val="1"/>
      </rPr>
      <t xml:space="preserve">/ </t>
    </r>
    <r>
      <rPr>
        <sz val="9"/>
        <rFont val="Times New Roman"/>
        <family val="1"/>
      </rPr>
      <t>prof. dr hab. n. med. Tomasz Kostka</t>
    </r>
  </si>
  <si>
    <r>
      <t xml:space="preserve">Onkologia i opieka paliatywna / </t>
    </r>
    <r>
      <rPr>
        <sz val="9"/>
        <rFont val="Times New Roman"/>
        <family val="1"/>
      </rPr>
      <t>prof. dr hab. n. med. Radzisław Kordek</t>
    </r>
  </si>
  <si>
    <r>
      <t xml:space="preserve">Zdrowie psychiczne z elementami psychiatrii / </t>
    </r>
    <r>
      <rPr>
        <b/>
        <sz val="9"/>
        <color indexed="12"/>
        <rFont val="Times New Roman"/>
        <family val="1"/>
      </rPr>
      <t>Basis of psychopathology and psychiatry *</t>
    </r>
    <r>
      <rPr>
        <b/>
        <sz val="9"/>
        <rFont val="Times New Roman"/>
        <family val="1"/>
      </rPr>
      <t xml:space="preserve"> / </t>
    </r>
    <r>
      <rPr>
        <sz val="9"/>
        <rFont val="Times New Roman"/>
        <family val="1"/>
      </rPr>
      <t>dr hab. n. med. prof. nadzw. Tomasz Sobów</t>
    </r>
  </si>
  <si>
    <r>
      <t xml:space="preserve">Promocja zdrowia </t>
    </r>
    <r>
      <rPr>
        <sz val="9"/>
        <rFont val="Times New Roman"/>
        <family val="1"/>
      </rPr>
      <t>/ prof. dr hab. n. med. Wojciech Drygas</t>
    </r>
  </si>
  <si>
    <r>
      <t xml:space="preserve">Higiena, toksykologia, bezpieczeństwo żywności / </t>
    </r>
    <r>
      <rPr>
        <sz val="9"/>
        <rFont val="Times New Roman"/>
        <family val="1"/>
      </rPr>
      <t>prof. dr hab. n. farm. Andrzej Sapota</t>
    </r>
  </si>
  <si>
    <r>
      <t xml:space="preserve">Technologia żywności i potraw. Towaroznawstwo / </t>
    </r>
    <r>
      <rPr>
        <sz val="9"/>
        <rFont val="Times New Roman"/>
        <family val="1"/>
      </rPr>
      <t xml:space="preserve">prof. dr hab. inż. Ewa Nebesny </t>
    </r>
  </si>
  <si>
    <r>
      <t xml:space="preserve">Socjologia wsparcia społecznego i niepełnosprawności / </t>
    </r>
    <r>
      <rPr>
        <sz val="9"/>
        <rFont val="Times New Roman"/>
        <family val="1"/>
      </rPr>
      <t>dr n. hum. Magdalena Wieczorkowska</t>
    </r>
  </si>
  <si>
    <t>–  dr Adam Rzeźnicki</t>
  </si>
  <si>
    <r>
      <t xml:space="preserve">Podstawy prawa / </t>
    </r>
    <r>
      <rPr>
        <sz val="9"/>
        <rFont val="Times New Roman"/>
        <family val="1"/>
      </rPr>
      <t>dr hab. n. o zdrowiu Jan Krakowiak</t>
    </r>
  </si>
  <si>
    <r>
      <t xml:space="preserve">Prawo w ochronie zdrowia / </t>
    </r>
    <r>
      <rPr>
        <sz val="9"/>
        <rFont val="Times New Roman"/>
        <family val="1"/>
      </rPr>
      <t>dr hab. n. o zdrowiu Jan Krakowiak</t>
    </r>
  </si>
  <si>
    <r>
      <t>Podstawy prawa /</t>
    </r>
    <r>
      <rPr>
        <sz val="9"/>
        <rFont val="Times New Roman"/>
        <family val="1"/>
      </rPr>
      <t xml:space="preserve"> dr hab. n. o zdrowiu Jan Krakowiak</t>
    </r>
  </si>
  <si>
    <r>
      <t>Interpretacja przepisów prawnych/</t>
    </r>
    <r>
      <rPr>
        <sz val="9"/>
        <rFont val="Times New Roman"/>
        <family val="1"/>
      </rPr>
      <t xml:space="preserve"> dr hab. n. o zdrowiu Jan Krakowiak</t>
    </r>
  </si>
  <si>
    <r>
      <t xml:space="preserve">Health services market in Poland / </t>
    </r>
    <r>
      <rPr>
        <sz val="9"/>
        <rFont val="Times New Roman"/>
        <family val="1"/>
      </rPr>
      <t>dr hab. n. hum. prof. nadzw. Romuald Holly</t>
    </r>
  </si>
  <si>
    <r>
      <t xml:space="preserve">Zdrowie publiczne / </t>
    </r>
    <r>
      <rPr>
        <sz val="9"/>
        <rFont val="Times New Roman"/>
        <family val="1"/>
      </rPr>
      <t xml:space="preserve">dr n. ekon. Marek Bryła </t>
    </r>
  </si>
  <si>
    <r>
      <t xml:space="preserve">Ekonomia (podstawy mikroekonomii) </t>
    </r>
    <r>
      <rPr>
        <sz val="9"/>
        <rFont val="Times New Roman"/>
        <family val="1"/>
      </rPr>
      <t>/ prof. dr hab. n. ekon. Jadwiga Suchecka</t>
    </r>
  </si>
  <si>
    <r>
      <t xml:space="preserve">Organizacja i zarządzanie w ochronie zdrowia / </t>
    </r>
    <r>
      <rPr>
        <sz val="9"/>
        <rFont val="Times New Roman"/>
        <family val="1"/>
      </rPr>
      <t>dr hab. n. hum. prof. nadzw. Romuald Holly</t>
    </r>
  </si>
  <si>
    <r>
      <t xml:space="preserve">Biostatystyka / </t>
    </r>
    <r>
      <rPr>
        <sz val="9"/>
        <rFont val="Times New Roman"/>
        <family val="1"/>
      </rPr>
      <t>dr hab. n. med. prof. nadzw. Irena Maniecka-Bryła</t>
    </r>
  </si>
  <si>
    <r>
      <t xml:space="preserve">Epidemiologia / </t>
    </r>
    <r>
      <rPr>
        <sz val="9"/>
        <rFont val="Times New Roman"/>
        <family val="1"/>
      </rPr>
      <t>dr hab. n. med. prof. nadzw. Irena Maniecka-Bryła</t>
    </r>
  </si>
  <si>
    <r>
      <t>Promocja zdrowia i edukacja zdrowotna /</t>
    </r>
    <r>
      <rPr>
        <sz val="9"/>
        <rFont val="Times New Roman"/>
        <family val="1"/>
      </rPr>
      <t xml:space="preserve"> prof. dr hab. n. med. Wojciech Drygas</t>
    </r>
  </si>
  <si>
    <r>
      <t>Metodologia badań naukowych /</t>
    </r>
    <r>
      <rPr>
        <sz val="9"/>
        <rFont val="Times New Roman"/>
        <family val="1"/>
      </rPr>
      <t xml:space="preserve"> prof. dr hab. n. med. Cezary Watała</t>
    </r>
  </si>
  <si>
    <r>
      <t xml:space="preserve">Polityka społeczna i zdrowotna / </t>
    </r>
    <r>
      <rPr>
        <sz val="9"/>
        <rFont val="Times New Roman"/>
        <family val="1"/>
      </rPr>
      <t>dr hab. n. hum. prof. nadzw. Romuald Holly</t>
    </r>
  </si>
  <si>
    <r>
      <t xml:space="preserve">Zasoby i systemy informacyjne w ochronie zdrowia / </t>
    </r>
    <r>
      <rPr>
        <sz val="9"/>
        <rFont val="Times New Roman"/>
        <family val="1"/>
      </rPr>
      <t xml:space="preserve">dr hab. n. techn. prof. nadzw. Michał Marczak </t>
    </r>
  </si>
  <si>
    <r>
      <t xml:space="preserve">Transfuzjologia / </t>
    </r>
    <r>
      <rPr>
        <sz val="9"/>
        <rFont val="Times New Roman"/>
        <family val="1"/>
      </rPr>
      <t>lek. med. Ewa Korzepa</t>
    </r>
  </si>
  <si>
    <r>
      <t xml:space="preserve">Psychologia / </t>
    </r>
    <r>
      <rPr>
        <sz val="9"/>
        <rFont val="Times New Roman"/>
        <family val="1"/>
      </rPr>
      <t>dr hab. n. med. prof. nadzw. Tomasz Sobów</t>
    </r>
  </si>
  <si>
    <r>
      <t xml:space="preserve">Nadzór sanitarno-epidemiologiczny </t>
    </r>
    <r>
      <rPr>
        <sz val="9"/>
        <rFont val="Times New Roman"/>
        <family val="1"/>
      </rPr>
      <t>/dr hab. n. med. prof. nadzw. Franciszek Szatko</t>
    </r>
  </si>
  <si>
    <r>
      <t xml:space="preserve">Marketing usług zdrowotnych / </t>
    </r>
    <r>
      <rPr>
        <sz val="9"/>
        <rFont val="Times New Roman"/>
        <family val="1"/>
      </rPr>
      <t>dr hab. n. techn. prof. nadzw. Michał Marczak</t>
    </r>
  </si>
  <si>
    <r>
      <t xml:space="preserve">Medycyna zapobiegawcza i żywienie człowieka / </t>
    </r>
    <r>
      <rPr>
        <sz val="9"/>
        <rFont val="Times New Roman"/>
        <family val="1"/>
      </rPr>
      <t>prof. dr hab. n. med. Wojciech Drygas</t>
    </r>
  </si>
  <si>
    <r>
      <t xml:space="preserve">Fakultety </t>
    </r>
    <r>
      <rPr>
        <sz val="9"/>
        <rFont val="Arial CE"/>
        <family val="0"/>
      </rPr>
      <t>(do wyboru 180 godzin z bloku prowadzone w j. polskim lub j. angielskim)**</t>
    </r>
  </si>
  <si>
    <t>Fakultety - prowadzone w j. angielskim)**</t>
  </si>
  <si>
    <r>
      <t>Podstawy żywienia człowieka /</t>
    </r>
    <r>
      <rPr>
        <sz val="9"/>
        <rFont val="Times New Roman"/>
        <family val="1"/>
      </rPr>
      <t xml:space="preserve"> dr n.med. Małgorzata Godala</t>
    </r>
  </si>
  <si>
    <r>
      <t>Światowe rozwiązania w zakresie DRG (JPG)  /</t>
    </r>
    <r>
      <rPr>
        <sz val="9"/>
        <rFont val="Times New Roman"/>
        <family val="1"/>
      </rPr>
      <t xml:space="preserve"> prof. dr hab. n. ekon. Jadwiga Suchecka</t>
    </r>
  </si>
  <si>
    <r>
      <t xml:space="preserve">Choroby wewnętrzne / </t>
    </r>
    <r>
      <rPr>
        <sz val="9"/>
        <rFont val="Times New Roman"/>
        <family val="1"/>
      </rPr>
      <t>dr hab. n. med. prof. nadzw. Grażyna Klupińska</t>
    </r>
  </si>
  <si>
    <r>
      <t>Medyczne czynności ratunkowe w  traumatologii dziecięcej /</t>
    </r>
    <r>
      <rPr>
        <sz val="9"/>
        <rFont val="Times New Roman"/>
        <family val="1"/>
      </rPr>
      <t xml:space="preserve"> dr hab. n. med. prof. nadzw. Grażyna Skotnicka – Klonowicz</t>
    </r>
  </si>
  <si>
    <r>
      <t xml:space="preserve">Medycyna jako negocjacja </t>
    </r>
    <r>
      <rPr>
        <sz val="9"/>
        <rFont val="Times New Roman"/>
        <family val="1"/>
      </rPr>
      <t xml:space="preserve">lub </t>
    </r>
    <r>
      <rPr>
        <b/>
        <sz val="9"/>
        <rFont val="Times New Roman"/>
        <family val="1"/>
      </rPr>
      <t xml:space="preserve">Socjologia poznania naukowego  / </t>
    </r>
    <r>
      <rPr>
        <sz val="9"/>
        <rFont val="Times New Roman"/>
        <family val="1"/>
      </rPr>
      <t>dr n. hum. Jakub Stempień</t>
    </r>
  </si>
  <si>
    <t xml:space="preserve">–  mgr Katarzyna Starosta-Głowińska </t>
  </si>
  <si>
    <r>
      <t xml:space="preserve">Podstawy pielęgniarstwa / </t>
    </r>
    <r>
      <rPr>
        <sz val="9"/>
        <rFont val="Times New Roman"/>
        <family val="1"/>
      </rPr>
      <t>dr n. med. Krystyna Frydrysiak</t>
    </r>
  </si>
  <si>
    <r>
      <t xml:space="preserve">Praktyki </t>
    </r>
    <r>
      <rPr>
        <sz val="9"/>
        <rFont val="Times New Roman"/>
        <family val="1"/>
      </rPr>
      <t xml:space="preserve">- </t>
    </r>
    <r>
      <rPr>
        <b/>
        <sz val="9"/>
        <rFont val="Times New Roman"/>
        <family val="1"/>
      </rPr>
      <t xml:space="preserve">160 h :                                                                                - </t>
    </r>
    <r>
      <rPr>
        <sz val="9"/>
        <rFont val="Times New Roman"/>
        <family val="1"/>
      </rPr>
      <t xml:space="preserve">Administracja jednostek ochrony zdrowia - 80 h    i                                                                           - Pomocnik pielęgniarki w szpitalu - 80 h                                                Opiekun - dr n. med. Joanna Ruszkowska
 </t>
    </r>
  </si>
  <si>
    <r>
      <t>Język obcy */</t>
    </r>
    <r>
      <rPr>
        <sz val="9"/>
        <rFont val="Times New Roman"/>
        <family val="1"/>
      </rPr>
      <t xml:space="preserve"> dr n. med. Kinga Studzińska-Pasieka</t>
    </r>
  </si>
  <si>
    <r>
      <t xml:space="preserve">Medycyna naturalna, balneologia i medycyna  fizykalna / </t>
    </r>
    <r>
      <rPr>
        <sz val="9"/>
        <rFont val="Times New Roman"/>
        <family val="1"/>
      </rPr>
      <t>dr n. med. Michał Żebrowski</t>
    </r>
  </si>
  <si>
    <r>
      <t xml:space="preserve">*Fakultety w j. angielskim </t>
    </r>
    <r>
      <rPr>
        <sz val="9"/>
        <rFont val="Times New Roman"/>
        <family val="1"/>
      </rPr>
      <t xml:space="preserve"> (Lektorat lub przedmioty do wyboru w języku angielskim)</t>
    </r>
  </si>
  <si>
    <r>
      <t xml:space="preserve">Żywienie w pediatrii </t>
    </r>
    <r>
      <rPr>
        <sz val="9"/>
        <rFont val="Times New Roman"/>
        <family val="1"/>
      </rPr>
      <t>/ prof. dr hab. n. med. Jerzy Stańczyk</t>
    </r>
  </si>
  <si>
    <r>
      <t>Żywienie osób starszych</t>
    </r>
    <r>
      <rPr>
        <sz val="9"/>
        <rFont val="Times New Roman"/>
        <family val="1"/>
      </rPr>
      <t xml:space="preserve"> / prof. dr hab. n. med. Tomasz Kostka</t>
    </r>
  </si>
  <si>
    <r>
      <t xml:space="preserve">Warzywa i owoce- chemiczna i biologiczna tajemnica zdrowia / </t>
    </r>
    <r>
      <rPr>
        <sz val="9"/>
        <rFont val="Times New Roman"/>
        <family val="1"/>
      </rPr>
      <t>prof. dr hab. n. med. Krystyna Fabianowska-Majewska</t>
    </r>
  </si>
  <si>
    <r>
      <t>Biochemiczne aspekty starzenia /</t>
    </r>
    <r>
      <rPr>
        <sz val="9"/>
        <rFont val="Times New Roman"/>
        <family val="1"/>
      </rPr>
      <t xml:space="preserve"> prof. dr hab. n. hum. Janusz Szemraj</t>
    </r>
  </si>
  <si>
    <r>
      <t xml:space="preserve">Rynek świadczeń zdrowotnych i usług /  </t>
    </r>
    <r>
      <rPr>
        <sz val="9"/>
        <rFont val="Times New Roman"/>
        <family val="1"/>
      </rPr>
      <t>dr hab. n. hum. prof. nadzw. Romuald Holly</t>
    </r>
  </si>
  <si>
    <r>
      <t xml:space="preserve">Farmakologia społeczna / </t>
    </r>
    <r>
      <rPr>
        <sz val="9"/>
        <rFont val="Times New Roman"/>
        <family val="1"/>
      </rPr>
      <t xml:space="preserve">dr n. med. Mariusz Stępień </t>
    </r>
  </si>
  <si>
    <r>
      <t xml:space="preserve">Ekonomia w profilaktyce zdrowia / </t>
    </r>
    <r>
      <rPr>
        <sz val="9"/>
        <rFont val="Times New Roman"/>
        <family val="1"/>
      </rPr>
      <t>dr n. ekon. Marek Bryła</t>
    </r>
  </si>
  <si>
    <r>
      <t>Podstawy anatomii i histologii /</t>
    </r>
    <r>
      <rPr>
        <sz val="9"/>
        <rFont val="Times New Roman"/>
        <family val="1"/>
      </rPr>
      <t xml:space="preserve"> dr hab. n. med. prof. nadzw. Andrzej Zieliński</t>
    </r>
  </si>
  <si>
    <r>
      <t xml:space="preserve">Technologie informacyjne / </t>
    </r>
    <r>
      <rPr>
        <sz val="9"/>
        <rFont val="Times New Roman"/>
        <family val="1"/>
      </rPr>
      <t>dr hab. n. med. prof. nadzw. Franciszek Szatko</t>
    </r>
  </si>
  <si>
    <r>
      <t xml:space="preserve">Podstawy ekonomii / </t>
    </r>
    <r>
      <rPr>
        <sz val="9"/>
        <rFont val="Times New Roman"/>
        <family val="1"/>
      </rPr>
      <t>prof. dr hab. n. ekon. Jadwiga Suchecka</t>
    </r>
  </si>
  <si>
    <r>
      <t xml:space="preserve">Chemiczne podstawy biologii środowiska/ </t>
    </r>
    <r>
      <rPr>
        <b/>
        <sz val="9"/>
        <color indexed="12"/>
        <rFont val="Times New Roman"/>
        <family val="1"/>
      </rPr>
      <t>Biologiczne i chemiczne właściwości witamin *</t>
    </r>
    <r>
      <rPr>
        <b/>
        <sz val="9"/>
        <rFont val="Times New Roman"/>
        <family val="1"/>
      </rPr>
      <t xml:space="preserve"> / </t>
    </r>
    <r>
      <rPr>
        <sz val="9"/>
        <rFont val="Times New Roman"/>
        <family val="1"/>
      </rPr>
      <t>prof. dr hab. n. med. Krystyna Fabianowska-Majewska</t>
    </r>
  </si>
  <si>
    <r>
      <t xml:space="preserve">Propedeutyka medycyny / </t>
    </r>
    <r>
      <rPr>
        <sz val="9"/>
        <rFont val="Times New Roman"/>
        <family val="1"/>
      </rPr>
      <t>prof. dr hab. n. med. Tomasz Kostka</t>
    </r>
  </si>
  <si>
    <t>INFORMATOR</t>
  </si>
  <si>
    <t xml:space="preserve">        studia pierwszego stopnia – stacjonarne i niestacjonarne (wieczorowe)</t>
  </si>
  <si>
    <r>
      <t>Problemy zdrowia w skali międzynarodowej</t>
    </r>
    <r>
      <rPr>
        <b/>
        <sz val="9"/>
        <color indexed="12"/>
        <rFont val="Times New Roman"/>
        <family val="1"/>
      </rPr>
      <t>/Solving the health care problems  - international experients */</t>
    </r>
    <r>
      <rPr>
        <sz val="9"/>
        <rFont val="Times New Roman"/>
        <family val="1"/>
      </rPr>
      <t xml:space="preserve"> dr hab. n. techn. prof. nadzw. Michał Marczak</t>
    </r>
  </si>
  <si>
    <r>
      <t>Kursy do wyboru /</t>
    </r>
    <r>
      <rPr>
        <sz val="9"/>
        <rFont val="Times New Roman"/>
        <family val="1"/>
      </rPr>
      <t>dr n. hum. Ewa Hyży-Strzelecka,             dr hab. n. hum. prof. nadzw. Mieczysław Gałuszka, dr n. hum. Monika Michałowska, dr n. hum. Jakub Stempień</t>
    </r>
  </si>
  <si>
    <t>–  dr Dariusz Timler</t>
  </si>
  <si>
    <r>
      <t>Praktyka zawodowa -</t>
    </r>
    <r>
      <rPr>
        <sz val="9"/>
        <rFont val="Times New Roman"/>
        <family val="1"/>
      </rPr>
      <t xml:space="preserve"> 200 godz. w tym:  8 lub 12 godzinne dyżury w Szpitalnym Oddziale Ratunkowym (80 godzin), 8 lub 12 godzinne dyżury w jednostce Straży Pożarnej (80 godzin)
8 lub 12 godzinne dyżury w CPR (40 godzin ) / Opiekun - mgr Katarzyna Starosta-Głowińska </t>
    </r>
  </si>
  <si>
    <r>
      <t xml:space="preserve">Fizjologia / </t>
    </r>
    <r>
      <rPr>
        <sz val="9"/>
        <rFont val="Times New Roman"/>
        <family val="1"/>
      </rPr>
      <t>dr hab. n. med. prof. nadzw. Maria Świątkowska</t>
    </r>
    <r>
      <rPr>
        <b/>
        <sz val="9"/>
        <rFont val="Times New Roman"/>
        <family val="1"/>
      </rPr>
      <t xml:space="preserve">                              </t>
    </r>
  </si>
  <si>
    <r>
      <t xml:space="preserve">Patofizjologia kliniczna / </t>
    </r>
    <r>
      <rPr>
        <sz val="9"/>
        <rFont val="Times New Roman"/>
        <family val="1"/>
      </rPr>
      <t>prof.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dr hab. n. med.  Joanna Ciosek</t>
    </r>
  </si>
  <si>
    <r>
      <t xml:space="preserve">Fizjologia / </t>
    </r>
    <r>
      <rPr>
        <sz val="9"/>
        <rFont val="Times New Roman"/>
        <family val="1"/>
      </rPr>
      <t xml:space="preserve">dr hab. n. med. prof. nadzw.  Maria Świątkowska  </t>
    </r>
  </si>
  <si>
    <r>
      <t>Ubezpieczenia społeczne i zdrowotne /</t>
    </r>
    <r>
      <rPr>
        <sz val="9"/>
        <rFont val="Times New Roman"/>
        <family val="1"/>
      </rPr>
      <t>dr hab. n. hum. prof. nadzw. Romuald Holly</t>
    </r>
  </si>
  <si>
    <r>
      <t>Podstawy ubezpieczeń społecznych i zdrowotnych /</t>
    </r>
    <r>
      <rPr>
        <sz val="9"/>
        <rFont val="Times New Roman"/>
        <family val="1"/>
      </rPr>
      <t>dr hab. n. hum. prof. nadzw. Romuald Holly</t>
    </r>
  </si>
  <si>
    <r>
      <t>Founding and managing a medical journal /</t>
    </r>
    <r>
      <rPr>
        <sz val="9"/>
        <rFont val="Times New Roman"/>
        <family val="1"/>
      </rPr>
      <t>prof.dr hab. n. med. Maciej Banach</t>
    </r>
  </si>
  <si>
    <r>
      <t>Management of medical publishing house /</t>
    </r>
    <r>
      <rPr>
        <sz val="9"/>
        <rFont val="Times New Roman"/>
        <family val="1"/>
      </rPr>
      <t>prof.dr hab. n. med. Maciej Banach</t>
    </r>
  </si>
  <si>
    <r>
      <t>Ubezpieczenia zdrowotne-specjalizacja /</t>
    </r>
    <r>
      <rPr>
        <sz val="9"/>
        <rFont val="Times New Roman"/>
        <family val="1"/>
      </rPr>
      <t>dr hab. n. hum. prof. nadzw. Romuald Holly</t>
    </r>
  </si>
  <si>
    <r>
      <t>Metoda ubezpieczeniowa /</t>
    </r>
    <r>
      <rPr>
        <sz val="9"/>
        <rFont val="Times New Roman"/>
        <family val="1"/>
      </rPr>
      <t>dr hab. n. hum. prof. nadzw.Romuald Holly</t>
    </r>
  </si>
  <si>
    <r>
      <t>Gerontologia społeczna /</t>
    </r>
    <r>
      <rPr>
        <sz val="9"/>
        <rFont val="Times New Roman"/>
        <family val="1"/>
      </rPr>
      <t>dr hab. n. hum. prof. nadzw.Romuald Holly</t>
    </r>
  </si>
  <si>
    <r>
      <t>Ubezpieczenia zdrowotne- specjalizacja /</t>
    </r>
    <r>
      <rPr>
        <sz val="9"/>
        <rFont val="Times New Roman"/>
        <family val="1"/>
      </rPr>
      <t>dr hab. n. hum. prof. nadzw.Romuald Holly</t>
    </r>
  </si>
  <si>
    <r>
      <t>Ubezpieczenia pielęgnacyjne /</t>
    </r>
    <r>
      <rPr>
        <sz val="9"/>
        <rFont val="Times New Roman"/>
        <family val="1"/>
      </rPr>
      <t>dr hab. n. hum. prof. nadzw.Romuald Holly</t>
    </r>
  </si>
  <si>
    <r>
      <t>Ochrona ubezpieczeniowa świadczeniodawców /</t>
    </r>
    <r>
      <rPr>
        <sz val="9"/>
        <rFont val="Times New Roman"/>
        <family val="1"/>
      </rPr>
      <t>dr hab. n. hum. prof. nadzw.Romuald Holly</t>
    </r>
  </si>
  <si>
    <r>
      <t>Prawo ubezpieczeń zdrowotnych i pielęgnacyjnych /</t>
    </r>
    <r>
      <rPr>
        <sz val="9"/>
        <rFont val="Times New Roman"/>
        <family val="1"/>
      </rPr>
      <t>dr hab. n. hum. prof. nadzw.Romuald Holly</t>
    </r>
  </si>
  <si>
    <r>
      <t>Psychological factors of job hunting  /</t>
    </r>
    <r>
      <rPr>
        <sz val="9"/>
        <rFont val="Times New Roman"/>
        <family val="1"/>
      </rPr>
      <t>dr hab. n. med. prof. nadzw. Tomasz Sobów</t>
    </r>
  </si>
  <si>
    <r>
      <t>Reproductive Medicine and  sexology /</t>
    </r>
    <r>
      <rPr>
        <sz val="9"/>
        <rFont val="Times New Roman"/>
        <family val="1"/>
      </rPr>
      <t>prof. dr hab. n. med. Krzysztof Kula</t>
    </r>
  </si>
  <si>
    <r>
      <t>Health care system in transition /</t>
    </r>
    <r>
      <rPr>
        <sz val="9"/>
        <rFont val="Times New Roman"/>
        <family val="1"/>
      </rPr>
      <t>dr hab. n. hum. prof. nadzw. Romuald Holly</t>
    </r>
  </si>
  <si>
    <r>
      <t>Health care management /</t>
    </r>
    <r>
      <rPr>
        <sz val="9"/>
        <rFont val="Times New Roman"/>
        <family val="1"/>
      </rPr>
      <t>dr hab. n. hum. prof. nadzw. Romuald Holly</t>
    </r>
  </si>
  <si>
    <r>
      <t xml:space="preserve">Ubezpieczenia społeczne i zdrowotne </t>
    </r>
    <r>
      <rPr>
        <sz val="9"/>
        <rFont val="Times New Roman"/>
        <family val="1"/>
      </rPr>
      <t>/dr hab. n. hum. prof. nadzw. Romuald Holly</t>
    </r>
  </si>
  <si>
    <r>
      <t>Metoda ubezpieczeniowa /</t>
    </r>
    <r>
      <rPr>
        <sz val="9"/>
        <rFont val="Times New Roman"/>
        <family val="1"/>
      </rPr>
      <t>dr hab. n. hum. prof. nadzw. Romuald Holly</t>
    </r>
  </si>
  <si>
    <r>
      <t>Gerontologia społeczna /</t>
    </r>
    <r>
      <rPr>
        <sz val="9"/>
        <rFont val="Times New Roman"/>
        <family val="1"/>
      </rPr>
      <t>dr hab. n. hum. prof. nadzw. Romuald Holly</t>
    </r>
  </si>
  <si>
    <r>
      <t>Ubezpieczenia zdrowotne- specjalizacja /</t>
    </r>
    <r>
      <rPr>
        <sz val="9"/>
        <rFont val="Times New Roman"/>
        <family val="1"/>
      </rPr>
      <t>dr hab. n. hum. prof. nadzw. Romuald Holly</t>
    </r>
  </si>
  <si>
    <r>
      <t>Ubezpieczenia pielęgnacyjne /</t>
    </r>
    <r>
      <rPr>
        <sz val="9"/>
        <rFont val="Times New Roman"/>
        <family val="1"/>
      </rPr>
      <t>dr hab. n. hum. prof. nadzw. Romuald Holly</t>
    </r>
  </si>
  <si>
    <r>
      <t>Ochrona ubezpieczeniowa świadczeniodawców /</t>
    </r>
    <r>
      <rPr>
        <sz val="9"/>
        <rFont val="Times New Roman"/>
        <family val="1"/>
      </rPr>
      <t>dr hab. n. hum. prof. nadzw. Romuald Holly</t>
    </r>
  </si>
  <si>
    <r>
      <t>Prawo ubezpieczeń zdrowotnych i pielęgnacyjnych /</t>
    </r>
    <r>
      <rPr>
        <sz val="9"/>
        <rFont val="Times New Roman"/>
        <family val="1"/>
      </rPr>
      <t>dr hab. n. hum. prof. nadzw. Romuald Holly</t>
    </r>
  </si>
  <si>
    <r>
      <t>Ergonomia /</t>
    </r>
    <r>
      <rPr>
        <sz val="9"/>
        <rFont val="Times New Roman"/>
        <family val="1"/>
      </rPr>
      <t xml:space="preserve">  dr hab. n. o zdrowiu Dorota Kaleta</t>
    </r>
  </si>
  <si>
    <r>
      <t xml:space="preserve">Chemia medyczna / </t>
    </r>
    <r>
      <rPr>
        <sz val="9"/>
        <rFont val="Times New Roman"/>
        <family val="1"/>
      </rPr>
      <t xml:space="preserve"> dr inż. n. tech. Agnieszka Kaufman-Szymczyk </t>
    </r>
  </si>
  <si>
    <r>
      <t xml:space="preserve">Biofizyka / </t>
    </r>
    <r>
      <rPr>
        <sz val="9"/>
        <rFont val="Times New Roman"/>
        <family val="1"/>
      </rPr>
      <t>prof.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dr hab. n. med.  Jolanta Niewiarowska</t>
    </r>
  </si>
  <si>
    <r>
      <t>Biofizyka molekularna i medyczna /</t>
    </r>
    <r>
      <rPr>
        <sz val="9"/>
        <rFont val="Times New Roman"/>
        <family val="1"/>
      </rPr>
      <t xml:space="preserve"> prof. dr hab. n. med.  Jolanta Niewiarowska</t>
    </r>
  </si>
  <si>
    <r>
      <t>Podstawy demografii /</t>
    </r>
    <r>
      <rPr>
        <sz val="9"/>
        <rFont val="Times New Roman"/>
        <family val="1"/>
      </rPr>
      <t>dr hab. n. hum. prof. nadzw.Wojciech Bielecki</t>
    </r>
  </si>
  <si>
    <r>
      <t xml:space="preserve">Podstawy epidemiologii/ </t>
    </r>
    <r>
      <rPr>
        <sz val="9"/>
        <rFont val="Times New Roman"/>
        <family val="1"/>
      </rPr>
      <t>dr hab. n. o zdrowiu Dorota Kaleta</t>
    </r>
  </si>
  <si>
    <r>
      <t xml:space="preserve">Język migowy </t>
    </r>
    <r>
      <rPr>
        <sz val="9"/>
        <rFont val="Times New Roman"/>
        <family val="1"/>
      </rPr>
      <t>/ dr n. med. Agnieszka Kotarba</t>
    </r>
  </si>
  <si>
    <r>
      <t>Praktyki specjalizacyjne</t>
    </r>
    <r>
      <rPr>
        <sz val="9"/>
        <rFont val="Times New Roman"/>
        <family val="1"/>
      </rPr>
      <t xml:space="preserve"> -</t>
    </r>
    <r>
      <rPr>
        <b/>
        <sz val="9"/>
        <rFont val="Times New Roman"/>
        <family val="1"/>
      </rPr>
      <t xml:space="preserve">160 h  </t>
    </r>
    <r>
      <rPr>
        <sz val="9"/>
        <rFont val="Times New Roman"/>
        <family val="1"/>
      </rPr>
      <t xml:space="preserve">                                             - Administracja jednostek ochrony zdrowia - 160 h  Opiekun - dr n. ekon. Izabela Rydlewska-Liszkowska                                       lub                                                                                                 - Dom pomocy społecznej - 80 h                                                      lub                                                                                                                                                                                         - Pomocnik pielęgniarki w szpitalu - 80 h                                                  Opiekun - mgr Katrzyna Smyj </t>
    </r>
  </si>
  <si>
    <r>
      <t xml:space="preserve">Wolność, sprawiedliwość i solidarność: spór wokół postaw systemu opieki zdrowotnej / </t>
    </r>
    <r>
      <rPr>
        <sz val="9"/>
        <rFont val="Times New Roman"/>
        <family val="1"/>
      </rPr>
      <t>dr n. hum. Paweł Przyłęcki</t>
    </r>
  </si>
  <si>
    <r>
      <t xml:space="preserve">Ekologia głęboka a kryzys kultury / </t>
    </r>
    <r>
      <rPr>
        <sz val="9"/>
        <rFont val="Times New Roman"/>
        <family val="1"/>
      </rPr>
      <t>dr n. hum. Ewa Hyży-Strzelecka</t>
    </r>
  </si>
  <si>
    <r>
      <t xml:space="preserve">Etyka biznesu: iluzja czy konieczność / </t>
    </r>
    <r>
      <rPr>
        <sz val="9"/>
        <rFont val="Times New Roman"/>
        <family val="1"/>
      </rPr>
      <t>dr n. hum. Jakub Stempień</t>
    </r>
  </si>
  <si>
    <r>
      <t xml:space="preserve">Idea tolerancji we współczesnych pluralistycznych społeczeństwach/ </t>
    </r>
    <r>
      <rPr>
        <sz val="9"/>
        <rFont val="Times New Roman"/>
        <family val="1"/>
      </rPr>
      <t>dr n. hum. Paweł Przyłęcki</t>
    </r>
  </si>
  <si>
    <r>
      <t xml:space="preserve">Profilaktyka zachowań samobójczych/ </t>
    </r>
    <r>
      <rPr>
        <sz val="9"/>
        <rFont val="Times New Roman"/>
        <family val="1"/>
      </rPr>
      <t>dr  n. hum. Krzysztof  Rosa</t>
    </r>
  </si>
  <si>
    <r>
      <t>Przymus w medycynie/</t>
    </r>
    <r>
      <rPr>
        <sz val="9"/>
        <rFont val="Times New Roman"/>
        <family val="1"/>
      </rPr>
      <t xml:space="preserve"> dr n. społ. Błażej Kmieciak </t>
    </r>
  </si>
  <si>
    <r>
      <t xml:space="preserve">Prawne aspekty ochrony zdrowia psychicznego/ </t>
    </r>
    <r>
      <rPr>
        <sz val="9"/>
        <rFont val="Times New Roman"/>
        <family val="1"/>
      </rPr>
      <t xml:space="preserve">dr n. społ. Błażej Kmieciak </t>
    </r>
  </si>
  <si>
    <r>
      <t>Komunikacja z rodziną pacjenta w sytuacjach zagrożenia życia</t>
    </r>
    <r>
      <rPr>
        <sz val="9"/>
        <rFont val="Times New Roman"/>
        <family val="1"/>
      </rPr>
      <t>/ dr n. hum. Agnieszka Pawlak</t>
    </r>
  </si>
  <si>
    <r>
      <t>Medykalizacja społeczeństwa/</t>
    </r>
    <r>
      <rPr>
        <sz val="9"/>
        <rFont val="Times New Roman"/>
        <family val="1"/>
      </rPr>
      <t xml:space="preserve"> dr n. hum. Magdalena Wieczorkowska</t>
    </r>
  </si>
  <si>
    <r>
      <t xml:space="preserve">Higiena i podstawy nadzoru sanitarno - epidemiologicznego / </t>
    </r>
    <r>
      <rPr>
        <sz val="9"/>
        <rFont val="Times New Roman"/>
        <family val="1"/>
      </rPr>
      <t>dr n. med. Anna Garus-Pakowska</t>
    </r>
  </si>
  <si>
    <r>
      <t>Mikrobiologia /</t>
    </r>
    <r>
      <rPr>
        <sz val="9"/>
        <rFont val="Times New Roman"/>
        <family val="1"/>
      </rPr>
      <t xml:space="preserve"> prof. dr hab. n. med. Ewa Brzezińska-Błaszczyk</t>
    </r>
  </si>
  <si>
    <r>
      <t>Fizjologia pracy /</t>
    </r>
    <r>
      <rPr>
        <sz val="9"/>
        <rFont val="Times New Roman"/>
        <family val="1"/>
      </rPr>
      <t xml:space="preserve"> dr hab. n. o zdrowiu Dorota Kaleta</t>
    </r>
  </si>
  <si>
    <r>
      <t>Wielokulturowe problemy zdrowia i medycyny</t>
    </r>
    <r>
      <rPr>
        <sz val="9"/>
        <rFont val="Times New Roman"/>
        <family val="1"/>
      </rPr>
      <t>/ dr n. hum. Paweł Przyłęcki</t>
    </r>
  </si>
  <si>
    <r>
      <t>Aktywność sportowa we współczesnym społeczeństwie</t>
    </r>
    <r>
      <rPr>
        <sz val="9"/>
        <rFont val="Times New Roman"/>
        <family val="1"/>
      </rPr>
      <t>/ dr n. hum. Jakub Stempień</t>
    </r>
  </si>
  <si>
    <r>
      <t xml:space="preserve">Prozdrowotne właściwości warzyw i owoców / </t>
    </r>
    <r>
      <rPr>
        <sz val="9"/>
        <rFont val="Times New Roman"/>
        <family val="1"/>
      </rPr>
      <t>prof. dr hab. n. med. Krystyna Fabianowska-Majewska</t>
    </r>
  </si>
  <si>
    <r>
      <t xml:space="preserve">Podstawy anatomii / </t>
    </r>
    <r>
      <rPr>
        <sz val="9"/>
        <rFont val="Times New Roman"/>
        <family val="1"/>
      </rPr>
      <t>dr hab. n. med. prof. nadzw. Piotr Oszukowski</t>
    </r>
  </si>
  <si>
    <r>
      <t>Biofizyka /</t>
    </r>
    <r>
      <rPr>
        <sz val="9"/>
        <rFont val="Times New Roman"/>
        <family val="1"/>
      </rPr>
      <t>prof. dr hab. n. med.  Jolanta Niewiarowska</t>
    </r>
  </si>
  <si>
    <r>
      <t xml:space="preserve">Zdrowie publiczne -wprowadzenie / </t>
    </r>
    <r>
      <rPr>
        <sz val="9"/>
        <rFont val="Times New Roman"/>
        <family val="1"/>
      </rPr>
      <t>dr n. med. Alina Kowalska</t>
    </r>
  </si>
  <si>
    <r>
      <t>Biochemia ogólna i żywności /</t>
    </r>
    <r>
      <rPr>
        <sz val="9"/>
        <rFont val="Times New Roman"/>
        <family val="1"/>
      </rPr>
      <t>prof. dr hab. n. med. Janusz Szemraj</t>
    </r>
  </si>
  <si>
    <r>
      <t xml:space="preserve">Etyka biznesu: iluzja czy konieczność / </t>
    </r>
    <r>
      <rPr>
        <sz val="9"/>
        <rFont val="Times New Roman"/>
        <family val="1"/>
      </rPr>
      <t xml:space="preserve"> dr n. hum. Jakub Stempień</t>
    </r>
  </si>
  <si>
    <r>
      <t>Estetyzacja ciała w zmedykalizowanym społeczeństwie</t>
    </r>
    <r>
      <rPr>
        <sz val="9"/>
        <rFont val="Times New Roman"/>
        <family val="1"/>
      </rPr>
      <t>/ dr n. hum. Magdalena Wieczorkowska</t>
    </r>
  </si>
  <si>
    <r>
      <t xml:space="preserve">Organizacja pracy i ergonomia / </t>
    </r>
    <r>
      <rPr>
        <sz val="9"/>
        <rFont val="Times New Roman"/>
        <family val="1"/>
      </rPr>
      <t>dr hab. n. o zdrowiu Dorota Kaleta</t>
    </r>
  </si>
  <si>
    <r>
      <t xml:space="preserve">Fizjologia żywienia człowieka / </t>
    </r>
    <r>
      <rPr>
        <sz val="9"/>
        <rFont val="Times New Roman"/>
        <family val="1"/>
      </rPr>
      <t>dr hab. n. med. Magdalena Kwaśniewska</t>
    </r>
  </si>
  <si>
    <r>
      <t xml:space="preserve">Zdrowie publiczne / </t>
    </r>
    <r>
      <rPr>
        <sz val="9"/>
        <rFont val="Times New Roman"/>
        <family val="1"/>
      </rPr>
      <t>dr n. med.  Alina Kowalska</t>
    </r>
  </si>
  <si>
    <r>
      <t xml:space="preserve">Fizjologia pracy / </t>
    </r>
    <r>
      <rPr>
        <sz val="9"/>
        <rFont val="Times New Roman"/>
        <family val="1"/>
      </rPr>
      <t>dr hab. n. o zdrowiu Dorota Kaleta</t>
    </r>
  </si>
  <si>
    <r>
      <t>Ekologia głęboka a kryzys kultury /</t>
    </r>
    <r>
      <rPr>
        <sz val="9"/>
        <rFont val="Times New Roman"/>
        <family val="1"/>
      </rPr>
      <t xml:space="preserve"> dr n. hum. Ewa Hyży-Strzelecka</t>
    </r>
  </si>
  <si>
    <r>
      <t xml:space="preserve">Idea tolerancji we współczesnych pluralistycznych społeczeństwach / </t>
    </r>
    <r>
      <rPr>
        <sz val="9"/>
        <rFont val="Times New Roman"/>
        <family val="1"/>
      </rPr>
      <t>dr n. hum. Magdalena Wieczorkowska</t>
    </r>
  </si>
  <si>
    <r>
      <t xml:space="preserve">Zarządzanie kosztami żywienia w podmiotach leczniczych </t>
    </r>
    <r>
      <rPr>
        <sz val="9"/>
        <rFont val="Times New Roman"/>
        <family val="1"/>
      </rPr>
      <t>/ dr n. ekon. Izabela Rydlewska-Liszkowska</t>
    </r>
  </si>
  <si>
    <r>
      <t>Stres i strategie radzenia sobie ze stresem</t>
    </r>
    <r>
      <rPr>
        <sz val="9"/>
        <rFont val="Times New Roman"/>
        <family val="1"/>
      </rPr>
      <t xml:space="preserve"> / dr hab. n. med. prof. nadzw. Anna Zalewska-Janowska</t>
    </r>
  </si>
  <si>
    <r>
      <t>Jakość i bezpieczeństwo żywności</t>
    </r>
    <r>
      <rPr>
        <sz val="9"/>
        <rFont val="Times New Roman"/>
        <family val="1"/>
      </rPr>
      <t>/prof. dr hab. n. med. Janusz Szemraj</t>
    </r>
  </si>
  <si>
    <r>
      <t xml:space="preserve">Podstawy pielęgniarstwa / </t>
    </r>
    <r>
      <rPr>
        <sz val="9"/>
        <rFont val="Times New Roman"/>
        <family val="1"/>
      </rPr>
      <t>dr hab. n. o zdrowiu Ewa Borowiak</t>
    </r>
  </si>
  <si>
    <r>
      <t xml:space="preserve">Mikrobiologia / </t>
    </r>
    <r>
      <rPr>
        <sz val="9"/>
        <rFont val="Times New Roman"/>
        <family val="1"/>
      </rPr>
      <t>dr hab. n. med. prof. nadzw. Janina Łucja Grzegorczyk</t>
    </r>
  </si>
  <si>
    <r>
      <t>Chemia medyczna /</t>
    </r>
    <r>
      <rPr>
        <sz val="9"/>
        <rFont val="Times New Roman"/>
        <family val="1"/>
      </rPr>
      <t xml:space="preserve"> dr inż. n. tech. Agnieszka Kaufman-Szymczyk </t>
    </r>
  </si>
  <si>
    <r>
      <t xml:space="preserve">Ergonomia / </t>
    </r>
    <r>
      <rPr>
        <sz val="9"/>
        <rFont val="Times New Roman"/>
        <family val="1"/>
      </rPr>
      <t>dr hab. n. o zdrowiu Dorota Kaleta</t>
    </r>
  </si>
  <si>
    <r>
      <t xml:space="preserve">Komunikacja z rodziną pacjenta w sytuacjach zagrożenia życia / </t>
    </r>
    <r>
      <rPr>
        <sz val="9"/>
        <rFont val="Times New Roman"/>
        <family val="1"/>
      </rPr>
      <t>dr n. hum Agnieszka Pawlak</t>
    </r>
  </si>
  <si>
    <r>
      <t xml:space="preserve">Wielokulturowe problemy zdrowia i medycyny  /              </t>
    </r>
    <r>
      <rPr>
        <sz val="9"/>
        <rFont val="Times New Roman"/>
        <family val="1"/>
      </rPr>
      <t>dr n. hum. Paweł Przyłęcki</t>
    </r>
  </si>
  <si>
    <r>
      <rPr>
        <b/>
        <sz val="9"/>
        <rFont val="Times New Roman"/>
        <family val="1"/>
      </rPr>
      <t xml:space="preserve">Profilaktyka zachowań samobójczych / </t>
    </r>
    <r>
      <rPr>
        <sz val="9"/>
        <rFont val="Times New Roman"/>
        <family val="1"/>
      </rPr>
      <t>dr n. hum. Krzysztof Rosa</t>
    </r>
  </si>
  <si>
    <r>
      <t xml:space="preserve">Prawa i obowiązki pacjenta </t>
    </r>
    <r>
      <rPr>
        <sz val="9"/>
        <rFont val="Times New Roman"/>
        <family val="1"/>
      </rPr>
      <t xml:space="preserve">/dr n. społ. Błażej Kmieciak </t>
    </r>
  </si>
  <si>
    <r>
      <t xml:space="preserve">Podstawy psychiatrii / </t>
    </r>
    <r>
      <rPr>
        <sz val="9"/>
        <rFont val="Times New Roman"/>
        <family val="1"/>
      </rPr>
      <t xml:space="preserve"> dr hab. n.med. prof. nadzw. Piotr Gałecki </t>
    </r>
  </si>
  <si>
    <r>
      <t>Podstawy demografii /</t>
    </r>
    <r>
      <rPr>
        <sz val="9"/>
        <rFont val="Times New Roman"/>
        <family val="1"/>
      </rPr>
      <t xml:space="preserve"> dr hab. n. hum. prof. nadzw.Wojciech Bielecki</t>
    </r>
  </si>
  <si>
    <r>
      <t xml:space="preserve">Chirurgia urazowa /  </t>
    </r>
    <r>
      <rPr>
        <sz val="9"/>
        <rFont val="Times New Roman"/>
        <family val="1"/>
      </rPr>
      <t xml:space="preserve">dr hab. n.med. Jacek Śmigielski </t>
    </r>
  </si>
  <si>
    <r>
      <t xml:space="preserve">Medyczne czynności ratunkowe w chirurgii urazowej / </t>
    </r>
    <r>
      <rPr>
        <sz val="9"/>
        <rFont val="Times New Roman"/>
        <family val="1"/>
      </rPr>
      <t xml:space="preserve"> dr hab. n.med. Jacek Śmigielski, prof. Lech Pomorski</t>
    </r>
  </si>
  <si>
    <r>
      <t xml:space="preserve">Podstawy torakochirurgii / </t>
    </r>
    <r>
      <rPr>
        <sz val="9"/>
        <rFont val="Times New Roman"/>
        <family val="1"/>
      </rPr>
      <t xml:space="preserve"> dr hab. n.med. Jacek Śmigielski </t>
    </r>
  </si>
  <si>
    <r>
      <t xml:space="preserve">Podstawy transplantologii / </t>
    </r>
    <r>
      <rPr>
        <sz val="9"/>
        <rFont val="Times New Roman"/>
        <family val="1"/>
      </rPr>
      <t xml:space="preserve">prof. dr hab. n. med. Lech Pomorski       </t>
    </r>
  </si>
  <si>
    <r>
      <t xml:space="preserve">Patologie społeczne / </t>
    </r>
    <r>
      <rPr>
        <sz val="9"/>
        <rFont val="Times New Roman"/>
        <family val="1"/>
      </rPr>
      <t xml:space="preserve">dr n. hum. Krzysztof Rosa </t>
    </r>
  </si>
  <si>
    <r>
      <t xml:space="preserve">Ekologia głęboka a kryzys kultury </t>
    </r>
    <r>
      <rPr>
        <sz val="9"/>
        <rFont val="Times New Roman"/>
        <family val="1"/>
      </rPr>
      <t>lub</t>
    </r>
    <r>
      <rPr>
        <b/>
        <sz val="9"/>
        <rFont val="Times New Roman"/>
        <family val="1"/>
      </rPr>
      <t xml:space="preserve"> Współczesne teorie sprawiedliwości / </t>
    </r>
    <r>
      <rPr>
        <sz val="9"/>
        <rFont val="Times New Roman"/>
        <family val="1"/>
      </rPr>
      <t>dr n. hum. Ewa Hyży-Strzelecka</t>
    </r>
  </si>
  <si>
    <r>
      <t xml:space="preserve">Psychologia i socjologia cyklów życia </t>
    </r>
    <r>
      <rPr>
        <sz val="9"/>
        <rFont val="Times New Roman"/>
        <family val="1"/>
      </rPr>
      <t xml:space="preserve">lub </t>
    </r>
    <r>
      <rPr>
        <b/>
        <sz val="9"/>
        <rFont val="Times New Roman"/>
        <family val="1"/>
      </rPr>
      <t xml:space="preserve">Socjologia edukacji / </t>
    </r>
    <r>
      <rPr>
        <sz val="9"/>
        <rFont val="Times New Roman"/>
        <family val="1"/>
      </rPr>
      <t xml:space="preserve"> dr n. hum. Ewa Hyży-Strzelecka</t>
    </r>
  </si>
  <si>
    <r>
      <t xml:space="preserve">Problemy wielokulturowości w medycynie  / </t>
    </r>
    <r>
      <rPr>
        <sz val="9"/>
        <rFont val="Times New Roman"/>
        <family val="1"/>
      </rPr>
      <t>dr n. hum. Paweł Przyłęcki</t>
    </r>
  </si>
  <si>
    <r>
      <t>Polityka zdrowotna i zdrowie publiczne /</t>
    </r>
    <r>
      <rPr>
        <sz val="9"/>
        <rFont val="Times New Roman"/>
        <family val="1"/>
      </rPr>
      <t>dr n. hum. Paweł Przyłęcki</t>
    </r>
  </si>
  <si>
    <r>
      <t>Zdrowie, bezpieczeństwo i praca /</t>
    </r>
    <r>
      <rPr>
        <sz val="9"/>
        <rFont val="Times New Roman"/>
        <family val="1"/>
      </rPr>
      <t>dr n. hum. Bartosz Abramowicz</t>
    </r>
  </si>
  <si>
    <r>
      <t xml:space="preserve">Planowanie kariery zawodowej / </t>
    </r>
    <r>
      <rPr>
        <sz val="9"/>
        <rFont val="Times New Roman"/>
        <family val="1"/>
      </rPr>
      <t xml:space="preserve"> dr n. hum. Bartosz Abramowicz</t>
    </r>
  </si>
  <si>
    <r>
      <t xml:space="preserve">Komunikacja interpersonalna / </t>
    </r>
    <r>
      <rPr>
        <sz val="9"/>
        <rFont val="Times New Roman"/>
        <family val="1"/>
      </rPr>
      <t>dr n. hum. Magdalena Wieczorkowska</t>
    </r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</si>
</sst>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49">
    <font>
      <sz val="10"/>
      <name val="Arial CE"/>
      <family val="0"/>
    </font>
    <font>
      <sz val="10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Arial CE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 CE"/>
      <family val="0"/>
    </font>
    <font>
      <sz val="8"/>
      <name val="Arial CE"/>
      <family val="0"/>
    </font>
    <font>
      <b/>
      <sz val="9"/>
      <name val="Arial CE"/>
      <family val="0"/>
    </font>
    <font>
      <b/>
      <sz val="9"/>
      <color indexed="12"/>
      <name val="Times New Roman"/>
      <family val="1"/>
    </font>
    <font>
      <sz val="11"/>
      <color indexed="12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color indexed="12"/>
      <name val="Times New Roman"/>
      <family val="1"/>
    </font>
    <font>
      <sz val="9"/>
      <color indexed="12"/>
      <name val="Times New Roman"/>
      <family val="1"/>
    </font>
    <font>
      <b/>
      <sz val="14"/>
      <name val="Times New Roman"/>
      <family val="1"/>
    </font>
    <font>
      <sz val="11"/>
      <color indexed="10"/>
      <name val="Times New Roman"/>
      <family val="1"/>
    </font>
    <font>
      <b/>
      <sz val="11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36"/>
      <name val="Times New Roman"/>
      <family val="1"/>
    </font>
    <font>
      <sz val="36"/>
      <name val="Arial CE"/>
      <family val="0"/>
    </font>
    <font>
      <b/>
      <u val="single"/>
      <sz val="11"/>
      <name val="Times New Roman"/>
      <family val="1"/>
    </font>
    <font>
      <u val="single"/>
      <sz val="11"/>
      <name val="Times New Roman"/>
      <family val="1"/>
    </font>
    <font>
      <b/>
      <sz val="9"/>
      <color indexed="10"/>
      <name val="Times New Roman"/>
      <family val="1"/>
    </font>
    <font>
      <sz val="14"/>
      <color indexed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8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/>
      <right/>
      <top style="medium"/>
      <bottom style="medium"/>
    </border>
    <border>
      <left style="medium"/>
      <right style="medium"/>
      <top/>
      <bottom/>
    </border>
    <border>
      <left style="medium"/>
      <right style="thin"/>
      <top style="medium"/>
      <bottom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1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7" fillId="20" borderId="1" applyNumberFormat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" borderId="0" applyNumberFormat="0" applyBorder="0" applyAlignment="0" applyProtection="0"/>
  </cellStyleXfs>
  <cellXfs count="55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3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13" xfId="0" applyFont="1" applyBorder="1" applyAlignment="1">
      <alignment horizontal="center"/>
    </xf>
    <xf numFmtId="0" fontId="9" fillId="0" borderId="14" xfId="0" applyFont="1" applyBorder="1" applyAlignment="1">
      <alignment wrapText="1"/>
    </xf>
    <xf numFmtId="0" fontId="9" fillId="0" borderId="15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3" fillId="0" borderId="16" xfId="0" applyFont="1" applyBorder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9" fillId="0" borderId="0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5" fillId="0" borderId="0" xfId="0" applyFont="1" applyAlignment="1">
      <alignment/>
    </xf>
    <xf numFmtId="0" fontId="4" fillId="0" borderId="19" xfId="0" applyFont="1" applyBorder="1" applyAlignment="1">
      <alignment horizontal="center"/>
    </xf>
    <xf numFmtId="0" fontId="10" fillId="0" borderId="15" xfId="0" applyFont="1" applyBorder="1" applyAlignment="1">
      <alignment horizontal="center" vertical="center" textRotation="90"/>
    </xf>
    <xf numFmtId="0" fontId="13" fillId="0" borderId="15" xfId="0" applyFont="1" applyBorder="1" applyAlignment="1">
      <alignment horizontal="center" vertical="center" textRotation="90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wrapText="1"/>
    </xf>
    <xf numFmtId="0" fontId="9" fillId="0" borderId="23" xfId="0" applyFont="1" applyBorder="1" applyAlignment="1">
      <alignment wrapText="1"/>
    </xf>
    <xf numFmtId="0" fontId="9" fillId="0" borderId="23" xfId="0" applyFont="1" applyBorder="1" applyAlignment="1">
      <alignment/>
    </xf>
    <xf numFmtId="0" fontId="9" fillId="0" borderId="23" xfId="0" applyFont="1" applyFill="1" applyBorder="1" applyAlignment="1">
      <alignment wrapText="1"/>
    </xf>
    <xf numFmtId="0" fontId="3" fillId="0" borderId="24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3" fillId="0" borderId="28" xfId="0" applyFont="1" applyBorder="1" applyAlignment="1">
      <alignment/>
    </xf>
    <xf numFmtId="0" fontId="9" fillId="0" borderId="29" xfId="0" applyFont="1" applyBorder="1" applyAlignment="1">
      <alignment wrapText="1"/>
    </xf>
    <xf numFmtId="0" fontId="3" fillId="0" borderId="30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3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wrapText="1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10" fillId="0" borderId="38" xfId="0" applyFont="1" applyBorder="1" applyAlignment="1">
      <alignment/>
    </xf>
    <xf numFmtId="0" fontId="10" fillId="0" borderId="39" xfId="0" applyFont="1" applyBorder="1" applyAlignment="1">
      <alignment/>
    </xf>
    <xf numFmtId="0" fontId="3" fillId="0" borderId="4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9" fillId="0" borderId="24" xfId="0" applyFont="1" applyBorder="1" applyAlignment="1">
      <alignment vertical="top" wrapText="1"/>
    </xf>
    <xf numFmtId="0" fontId="9" fillId="0" borderId="18" xfId="0" applyFont="1" applyBorder="1" applyAlignment="1">
      <alignment vertical="top" wrapText="1"/>
    </xf>
    <xf numFmtId="0" fontId="3" fillId="0" borderId="42" xfId="0" applyFont="1" applyBorder="1" applyAlignment="1">
      <alignment horizontal="center"/>
    </xf>
    <xf numFmtId="0" fontId="2" fillId="0" borderId="0" xfId="0" applyFont="1" applyAlignment="1">
      <alignment wrapText="1"/>
    </xf>
    <xf numFmtId="0" fontId="4" fillId="0" borderId="39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9" fillId="0" borderId="44" xfId="0" applyFont="1" applyBorder="1" applyAlignment="1">
      <alignment wrapText="1"/>
    </xf>
    <xf numFmtId="0" fontId="9" fillId="0" borderId="21" xfId="0" applyFont="1" applyBorder="1" applyAlignment="1">
      <alignment wrapText="1"/>
    </xf>
    <xf numFmtId="0" fontId="10" fillId="0" borderId="21" xfId="0" applyFont="1" applyBorder="1" applyAlignment="1">
      <alignment wrapText="1"/>
    </xf>
    <xf numFmtId="0" fontId="9" fillId="0" borderId="45" xfId="0" applyFont="1" applyBorder="1" applyAlignment="1">
      <alignment wrapText="1"/>
    </xf>
    <xf numFmtId="0" fontId="3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9" fillId="0" borderId="32" xfId="0" applyFont="1" applyBorder="1" applyAlignment="1">
      <alignment vertical="top" wrapText="1"/>
    </xf>
    <xf numFmtId="0" fontId="9" fillId="0" borderId="23" xfId="0" applyFont="1" applyBorder="1" applyAlignment="1">
      <alignment vertical="top" wrapText="1"/>
    </xf>
    <xf numFmtId="0" fontId="4" fillId="0" borderId="23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18" xfId="0" applyBorder="1" applyAlignment="1">
      <alignment/>
    </xf>
    <xf numFmtId="0" fontId="3" fillId="0" borderId="25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" fillId="0" borderId="0" xfId="0" applyFont="1" applyAlignment="1">
      <alignment/>
    </xf>
    <xf numFmtId="0" fontId="3" fillId="0" borderId="4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9" fillId="0" borderId="18" xfId="0" applyFont="1" applyBorder="1" applyAlignment="1">
      <alignment wrapText="1"/>
    </xf>
    <xf numFmtId="0" fontId="13" fillId="0" borderId="15" xfId="0" applyFont="1" applyBorder="1" applyAlignment="1">
      <alignment wrapText="1"/>
    </xf>
    <xf numFmtId="0" fontId="9" fillId="0" borderId="24" xfId="0" applyFont="1" applyBorder="1" applyAlignment="1">
      <alignment wrapText="1"/>
    </xf>
    <xf numFmtId="0" fontId="10" fillId="0" borderId="53" xfId="0" applyFont="1" applyBorder="1" applyAlignment="1">
      <alignment horizontal="center" vertical="center" textRotation="90"/>
    </xf>
    <xf numFmtId="0" fontId="13" fillId="0" borderId="53" xfId="0" applyFont="1" applyBorder="1" applyAlignment="1">
      <alignment horizontal="center" vertical="center" textRotation="90"/>
    </xf>
    <xf numFmtId="0" fontId="2" fillId="0" borderId="14" xfId="0" applyFont="1" applyBorder="1" applyAlignment="1">
      <alignment/>
    </xf>
    <xf numFmtId="0" fontId="9" fillId="0" borderId="28" xfId="0" applyFont="1" applyBorder="1" applyAlignment="1">
      <alignment wrapText="1"/>
    </xf>
    <xf numFmtId="0" fontId="3" fillId="0" borderId="53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4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19" fillId="0" borderId="15" xfId="0" applyFont="1" applyBorder="1" applyAlignment="1">
      <alignment vertical="top" wrapText="1"/>
    </xf>
    <xf numFmtId="0" fontId="19" fillId="0" borderId="54" xfId="0" applyFont="1" applyBorder="1" applyAlignment="1">
      <alignment vertical="top" wrapText="1"/>
    </xf>
    <xf numFmtId="0" fontId="19" fillId="0" borderId="14" xfId="0" applyFont="1" applyBorder="1" applyAlignment="1">
      <alignment vertical="top" wrapText="1"/>
    </xf>
    <xf numFmtId="0" fontId="19" fillId="0" borderId="55" xfId="0" applyFont="1" applyBorder="1" applyAlignment="1">
      <alignment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3" fillId="0" borderId="56" xfId="0" applyFont="1" applyBorder="1" applyAlignment="1">
      <alignment horizontal="center"/>
    </xf>
    <xf numFmtId="0" fontId="3" fillId="0" borderId="57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2" fillId="0" borderId="58" xfId="0" applyFont="1" applyBorder="1" applyAlignment="1">
      <alignment/>
    </xf>
    <xf numFmtId="0" fontId="4" fillId="0" borderId="35" xfId="0" applyFont="1" applyBorder="1" applyAlignment="1">
      <alignment horizontal="center"/>
    </xf>
    <xf numFmtId="0" fontId="3" fillId="0" borderId="59" xfId="0" applyFont="1" applyBorder="1" applyAlignment="1">
      <alignment horizontal="center"/>
    </xf>
    <xf numFmtId="0" fontId="3" fillId="0" borderId="45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18" xfId="0" applyFont="1" applyFill="1" applyBorder="1" applyAlignment="1">
      <alignment/>
    </xf>
    <xf numFmtId="0" fontId="3" fillId="0" borderId="2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60" xfId="0" applyFont="1" applyBorder="1" applyAlignment="1">
      <alignment/>
    </xf>
    <xf numFmtId="0" fontId="2" fillId="0" borderId="60" xfId="0" applyFont="1" applyBorder="1" applyAlignment="1">
      <alignment/>
    </xf>
    <xf numFmtId="0" fontId="2" fillId="0" borderId="50" xfId="0" applyFont="1" applyBorder="1" applyAlignment="1">
      <alignment/>
    </xf>
    <xf numFmtId="0" fontId="3" fillId="0" borderId="58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9" fillId="0" borderId="23" xfId="0" applyFont="1" applyFill="1" applyBorder="1" applyAlignment="1">
      <alignment vertical="top" wrapText="1"/>
    </xf>
    <xf numFmtId="0" fontId="9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9" fillId="0" borderId="0" xfId="0" applyFont="1" applyFill="1" applyBorder="1" applyAlignment="1">
      <alignment vertical="top" wrapText="1"/>
    </xf>
    <xf numFmtId="0" fontId="3" fillId="0" borderId="17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10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vertical="top" wrapText="1"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9" fillId="0" borderId="18" xfId="0" applyFont="1" applyBorder="1" applyAlignment="1">
      <alignment/>
    </xf>
    <xf numFmtId="0" fontId="9" fillId="0" borderId="25" xfId="0" applyFont="1" applyBorder="1" applyAlignment="1">
      <alignment wrapText="1"/>
    </xf>
    <xf numFmtId="0" fontId="4" fillId="0" borderId="39" xfId="0" applyFont="1" applyFill="1" applyBorder="1" applyAlignment="1">
      <alignment horizontal="center"/>
    </xf>
    <xf numFmtId="0" fontId="3" fillId="0" borderId="18" xfId="0" applyFont="1" applyBorder="1" applyAlignment="1">
      <alignment/>
    </xf>
    <xf numFmtId="0" fontId="0" fillId="0" borderId="18" xfId="0" applyBorder="1" applyAlignment="1">
      <alignment/>
    </xf>
    <xf numFmtId="0" fontId="3" fillId="0" borderId="43" xfId="0" applyFont="1" applyBorder="1" applyAlignment="1">
      <alignment horizontal="center"/>
    </xf>
    <xf numFmtId="0" fontId="22" fillId="0" borderId="0" xfId="0" applyFont="1" applyAlignment="1">
      <alignment/>
    </xf>
    <xf numFmtId="0" fontId="9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28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textRotation="90"/>
    </xf>
    <xf numFmtId="0" fontId="1" fillId="0" borderId="0" xfId="0" applyFont="1" applyBorder="1" applyAlignment="1">
      <alignment/>
    </xf>
    <xf numFmtId="0" fontId="1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9" fillId="0" borderId="53" xfId="0" applyFont="1" applyBorder="1" applyAlignment="1">
      <alignment horizontal="center" vertical="center" textRotation="90"/>
    </xf>
    <xf numFmtId="0" fontId="9" fillId="0" borderId="21" xfId="0" applyFont="1" applyFill="1" applyBorder="1" applyAlignment="1">
      <alignment wrapText="1"/>
    </xf>
    <xf numFmtId="0" fontId="3" fillId="0" borderId="36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23" fillId="0" borderId="15" xfId="0" applyFont="1" applyBorder="1" applyAlignment="1">
      <alignment/>
    </xf>
    <xf numFmtId="0" fontId="9" fillId="0" borderId="21" xfId="0" applyFont="1" applyBorder="1" applyAlignment="1">
      <alignment vertical="top" wrapText="1"/>
    </xf>
    <xf numFmtId="0" fontId="23" fillId="0" borderId="14" xfId="0" applyFont="1" applyBorder="1" applyAlignment="1">
      <alignment/>
    </xf>
    <xf numFmtId="0" fontId="9" fillId="0" borderId="61" xfId="0" applyFont="1" applyBorder="1" applyAlignment="1">
      <alignment wrapText="1"/>
    </xf>
    <xf numFmtId="0" fontId="0" fillId="0" borderId="24" xfId="0" applyBorder="1" applyAlignment="1">
      <alignment/>
    </xf>
    <xf numFmtId="0" fontId="6" fillId="0" borderId="0" xfId="0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4" fillId="0" borderId="28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/>
    </xf>
    <xf numFmtId="0" fontId="3" fillId="0" borderId="18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/>
    </xf>
    <xf numFmtId="0" fontId="9" fillId="0" borderId="32" xfId="0" applyFont="1" applyFill="1" applyBorder="1" applyAlignment="1">
      <alignment wrapText="1"/>
    </xf>
    <xf numFmtId="0" fontId="3" fillId="0" borderId="33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0" fontId="3" fillId="0" borderId="62" xfId="0" applyFont="1" applyFill="1" applyBorder="1" applyAlignment="1">
      <alignment horizontal="center"/>
    </xf>
    <xf numFmtId="0" fontId="3" fillId="0" borderId="63" xfId="0" applyFont="1" applyFill="1" applyBorder="1" applyAlignment="1">
      <alignment horizontal="center"/>
    </xf>
    <xf numFmtId="0" fontId="3" fillId="0" borderId="64" xfId="0" applyFont="1" applyFill="1" applyBorder="1" applyAlignment="1">
      <alignment horizontal="center"/>
    </xf>
    <xf numFmtId="0" fontId="3" fillId="0" borderId="47" xfId="0" applyFont="1" applyFill="1" applyBorder="1" applyAlignment="1">
      <alignment horizontal="center"/>
    </xf>
    <xf numFmtId="0" fontId="3" fillId="0" borderId="46" xfId="0" applyFont="1" applyFill="1" applyBorder="1" applyAlignment="1">
      <alignment horizontal="center"/>
    </xf>
    <xf numFmtId="0" fontId="3" fillId="0" borderId="59" xfId="0" applyFont="1" applyFill="1" applyBorder="1" applyAlignment="1">
      <alignment horizontal="center"/>
    </xf>
    <xf numFmtId="0" fontId="3" fillId="0" borderId="19" xfId="0" applyFont="1" applyFill="1" applyBorder="1" applyAlignment="1">
      <alignment wrapText="1"/>
    </xf>
    <xf numFmtId="0" fontId="3" fillId="0" borderId="25" xfId="0" applyFont="1" applyFill="1" applyBorder="1" applyAlignment="1">
      <alignment/>
    </xf>
    <xf numFmtId="0" fontId="3" fillId="0" borderId="16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65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57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52" xfId="0" applyFont="1" applyFill="1" applyBorder="1" applyAlignment="1">
      <alignment horizontal="center"/>
    </xf>
    <xf numFmtId="0" fontId="3" fillId="0" borderId="56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4" fillId="0" borderId="60" xfId="0" applyFont="1" applyFill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66" xfId="0" applyFont="1" applyBorder="1" applyAlignment="1">
      <alignment horizontal="center"/>
    </xf>
    <xf numFmtId="0" fontId="3" fillId="0" borderId="67" xfId="0" applyFont="1" applyBorder="1" applyAlignment="1">
      <alignment horizontal="center"/>
    </xf>
    <xf numFmtId="0" fontId="3" fillId="0" borderId="68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52" xfId="0" applyFont="1" applyBorder="1" applyAlignment="1">
      <alignment horizontal="center" vertical="center"/>
    </xf>
    <xf numFmtId="0" fontId="9" fillId="0" borderId="69" xfId="0" applyFont="1" applyBorder="1" applyAlignment="1">
      <alignment wrapText="1"/>
    </xf>
    <xf numFmtId="0" fontId="10" fillId="0" borderId="24" xfId="0" applyFont="1" applyBorder="1" applyAlignment="1">
      <alignment/>
    </xf>
    <xf numFmtId="0" fontId="9" fillId="0" borderId="44" xfId="0" applyFont="1" applyBorder="1" applyAlignment="1">
      <alignment vertical="top" wrapText="1"/>
    </xf>
    <xf numFmtId="0" fontId="10" fillId="0" borderId="18" xfId="0" applyFont="1" applyBorder="1" applyAlignment="1">
      <alignment/>
    </xf>
    <xf numFmtId="0" fontId="9" fillId="24" borderId="23" xfId="0" applyFont="1" applyFill="1" applyBorder="1" applyAlignment="1">
      <alignment wrapText="1"/>
    </xf>
    <xf numFmtId="0" fontId="4" fillId="0" borderId="70" xfId="0" applyFont="1" applyBorder="1" applyAlignment="1">
      <alignment horizontal="center"/>
    </xf>
    <xf numFmtId="0" fontId="3" fillId="0" borderId="53" xfId="0" applyFont="1" applyBorder="1" applyAlignment="1">
      <alignment/>
    </xf>
    <xf numFmtId="0" fontId="3" fillId="0" borderId="71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60" xfId="0" applyFont="1" applyBorder="1" applyAlignment="1">
      <alignment horizontal="center"/>
    </xf>
    <xf numFmtId="0" fontId="3" fillId="0" borderId="53" xfId="0" applyFont="1" applyBorder="1" applyAlignment="1">
      <alignment horizontal="center" vertical="center"/>
    </xf>
    <xf numFmtId="0" fontId="44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4" fillId="0" borderId="70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3" fillId="0" borderId="72" xfId="0" applyFont="1" applyFill="1" applyBorder="1" applyAlignment="1">
      <alignment horizontal="center"/>
    </xf>
    <xf numFmtId="0" fontId="3" fillId="0" borderId="67" xfId="0" applyFont="1" applyFill="1" applyBorder="1" applyAlignment="1">
      <alignment horizontal="center"/>
    </xf>
    <xf numFmtId="0" fontId="3" fillId="0" borderId="68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73" xfId="0" applyFont="1" applyFill="1" applyBorder="1" applyAlignment="1">
      <alignment horizontal="center"/>
    </xf>
    <xf numFmtId="0" fontId="3" fillId="0" borderId="33" xfId="0" applyFont="1" applyFill="1" applyBorder="1" applyAlignment="1">
      <alignment/>
    </xf>
    <xf numFmtId="0" fontId="3" fillId="0" borderId="34" xfId="0" applyFont="1" applyFill="1" applyBorder="1" applyAlignment="1">
      <alignment/>
    </xf>
    <xf numFmtId="0" fontId="3" fillId="0" borderId="35" xfId="0" applyFont="1" applyFill="1" applyBorder="1" applyAlignment="1">
      <alignment/>
    </xf>
    <xf numFmtId="0" fontId="4" fillId="0" borderId="32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4" fillId="0" borderId="2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4" fillId="0" borderId="74" xfId="0" applyFont="1" applyFill="1" applyBorder="1" applyAlignment="1">
      <alignment horizontal="center"/>
    </xf>
    <xf numFmtId="0" fontId="3" fillId="0" borderId="52" xfId="0" applyFont="1" applyFill="1" applyBorder="1" applyAlignment="1">
      <alignment/>
    </xf>
    <xf numFmtId="0" fontId="3" fillId="25" borderId="18" xfId="0" applyFont="1" applyFill="1" applyBorder="1" applyAlignment="1">
      <alignment/>
    </xf>
    <xf numFmtId="0" fontId="3" fillId="25" borderId="36" xfId="0" applyFont="1" applyFill="1" applyBorder="1" applyAlignment="1">
      <alignment horizontal="center"/>
    </xf>
    <xf numFmtId="0" fontId="3" fillId="25" borderId="10" xfId="0" applyFont="1" applyFill="1" applyBorder="1" applyAlignment="1">
      <alignment horizontal="center"/>
    </xf>
    <xf numFmtId="0" fontId="3" fillId="25" borderId="26" xfId="0" applyFont="1" applyFill="1" applyBorder="1" applyAlignment="1">
      <alignment horizontal="center"/>
    </xf>
    <xf numFmtId="0" fontId="4" fillId="25" borderId="18" xfId="0" applyFont="1" applyFill="1" applyBorder="1" applyAlignment="1">
      <alignment horizontal="center"/>
    </xf>
    <xf numFmtId="0" fontId="3" fillId="25" borderId="17" xfId="0" applyFont="1" applyFill="1" applyBorder="1" applyAlignment="1">
      <alignment horizontal="center"/>
    </xf>
    <xf numFmtId="0" fontId="4" fillId="25" borderId="39" xfId="0" applyFont="1" applyFill="1" applyBorder="1" applyAlignment="1">
      <alignment horizontal="center"/>
    </xf>
    <xf numFmtId="0" fontId="4" fillId="25" borderId="19" xfId="0" applyFont="1" applyFill="1" applyBorder="1" applyAlignment="1">
      <alignment horizontal="center"/>
    </xf>
    <xf numFmtId="0" fontId="3" fillId="25" borderId="19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vertical="top" wrapText="1"/>
    </xf>
    <xf numFmtId="0" fontId="9" fillId="0" borderId="18" xfId="0" applyFont="1" applyFill="1" applyBorder="1" applyAlignment="1">
      <alignment wrapText="1"/>
    </xf>
    <xf numFmtId="0" fontId="9" fillId="0" borderId="60" xfId="0" applyFont="1" applyFill="1" applyBorder="1" applyAlignment="1">
      <alignment vertical="top" wrapText="1"/>
    </xf>
    <xf numFmtId="0" fontId="9" fillId="0" borderId="74" xfId="0" applyFont="1" applyFill="1" applyBorder="1" applyAlignment="1">
      <alignment vertical="top" wrapText="1"/>
    </xf>
    <xf numFmtId="0" fontId="9" fillId="0" borderId="36" xfId="0" applyFont="1" applyFill="1" applyBorder="1" applyAlignment="1">
      <alignment vertical="top" wrapText="1"/>
    </xf>
    <xf numFmtId="0" fontId="10" fillId="0" borderId="0" xfId="0" applyFont="1" applyAlignment="1">
      <alignment horizontal="center"/>
    </xf>
    <xf numFmtId="0" fontId="9" fillId="0" borderId="22" xfId="0" applyFont="1" applyFill="1" applyBorder="1" applyAlignment="1">
      <alignment wrapText="1"/>
    </xf>
    <xf numFmtId="0" fontId="9" fillId="0" borderId="29" xfId="0" applyFont="1" applyFill="1" applyBorder="1" applyAlignment="1">
      <alignment wrapText="1"/>
    </xf>
    <xf numFmtId="0" fontId="9" fillId="0" borderId="15" xfId="0" applyFont="1" applyFill="1" applyBorder="1" applyAlignment="1">
      <alignment wrapText="1"/>
    </xf>
    <xf numFmtId="0" fontId="9" fillId="0" borderId="15" xfId="0" applyFont="1" applyFill="1" applyBorder="1" applyAlignment="1">
      <alignment/>
    </xf>
    <xf numFmtId="0" fontId="10" fillId="0" borderId="0" xfId="0" applyFont="1" applyFill="1" applyAlignment="1">
      <alignment/>
    </xf>
    <xf numFmtId="0" fontId="9" fillId="0" borderId="38" xfId="0" applyFont="1" applyFill="1" applyBorder="1" applyAlignment="1">
      <alignment wrapText="1"/>
    </xf>
    <xf numFmtId="0" fontId="9" fillId="0" borderId="39" xfId="0" applyFont="1" applyFill="1" applyBorder="1" applyAlignment="1">
      <alignment wrapText="1"/>
    </xf>
    <xf numFmtId="0" fontId="9" fillId="0" borderId="50" xfId="0" applyFont="1" applyFill="1" applyBorder="1" applyAlignment="1">
      <alignment wrapText="1"/>
    </xf>
    <xf numFmtId="0" fontId="9" fillId="0" borderId="69" xfId="0" applyFont="1" applyFill="1" applyBorder="1" applyAlignment="1">
      <alignment wrapText="1"/>
    </xf>
    <xf numFmtId="0" fontId="9" fillId="0" borderId="44" xfId="0" applyFont="1" applyFill="1" applyBorder="1" applyAlignment="1">
      <alignment wrapText="1"/>
    </xf>
    <xf numFmtId="0" fontId="9" fillId="0" borderId="31" xfId="0" applyFont="1" applyFill="1" applyBorder="1" applyAlignment="1">
      <alignment wrapText="1"/>
    </xf>
    <xf numFmtId="0" fontId="9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24" xfId="0" applyFont="1" applyFill="1" applyBorder="1" applyAlignment="1">
      <alignment wrapText="1"/>
    </xf>
    <xf numFmtId="0" fontId="9" fillId="0" borderId="28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3" fillId="0" borderId="25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21" fillId="0" borderId="36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72" xfId="0" applyFont="1" applyFill="1" applyBorder="1" applyAlignment="1">
      <alignment horizontal="center"/>
    </xf>
    <xf numFmtId="0" fontId="4" fillId="0" borderId="67" xfId="0" applyFont="1" applyFill="1" applyBorder="1" applyAlignment="1">
      <alignment horizontal="center"/>
    </xf>
    <xf numFmtId="0" fontId="4" fillId="0" borderId="75" xfId="0" applyFont="1" applyFill="1" applyBorder="1" applyAlignment="1">
      <alignment horizontal="center"/>
    </xf>
    <xf numFmtId="0" fontId="4" fillId="0" borderId="76" xfId="0" applyFont="1" applyFill="1" applyBorder="1" applyAlignment="1">
      <alignment horizontal="center"/>
    </xf>
    <xf numFmtId="0" fontId="4" fillId="0" borderId="68" xfId="0" applyFont="1" applyFill="1" applyBorder="1" applyAlignment="1">
      <alignment horizontal="center"/>
    </xf>
    <xf numFmtId="0" fontId="4" fillId="0" borderId="62" xfId="0" applyFont="1" applyFill="1" applyBorder="1" applyAlignment="1">
      <alignment horizontal="center"/>
    </xf>
    <xf numFmtId="0" fontId="4" fillId="0" borderId="63" xfId="0" applyFont="1" applyFill="1" applyBorder="1" applyAlignment="1">
      <alignment horizontal="center"/>
    </xf>
    <xf numFmtId="0" fontId="4" fillId="0" borderId="59" xfId="0" applyFont="1" applyFill="1" applyBorder="1" applyAlignment="1">
      <alignment horizontal="center"/>
    </xf>
    <xf numFmtId="0" fontId="9" fillId="0" borderId="18" xfId="0" applyFont="1" applyFill="1" applyBorder="1" applyAlignment="1">
      <alignment vertical="top" wrapText="1"/>
    </xf>
    <xf numFmtId="0" fontId="3" fillId="0" borderId="76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74" xfId="0" applyFont="1" applyBorder="1" applyAlignment="1">
      <alignment horizontal="center"/>
    </xf>
    <xf numFmtId="0" fontId="4" fillId="0" borderId="72" xfId="0" applyFont="1" applyBorder="1" applyAlignment="1">
      <alignment horizontal="center"/>
    </xf>
    <xf numFmtId="0" fontId="4" fillId="0" borderId="67" xfId="0" applyFont="1" applyBorder="1" applyAlignment="1">
      <alignment horizontal="center"/>
    </xf>
    <xf numFmtId="0" fontId="4" fillId="0" borderId="75" xfId="0" applyFont="1" applyBorder="1" applyAlignment="1">
      <alignment horizontal="center"/>
    </xf>
    <xf numFmtId="0" fontId="4" fillId="0" borderId="76" xfId="0" applyFont="1" applyBorder="1" applyAlignment="1">
      <alignment horizontal="center"/>
    </xf>
    <xf numFmtId="0" fontId="4" fillId="0" borderId="68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4" fillId="0" borderId="62" xfId="0" applyFont="1" applyBorder="1" applyAlignment="1">
      <alignment horizontal="center"/>
    </xf>
    <xf numFmtId="0" fontId="4" fillId="0" borderId="63" xfId="0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3" fillId="0" borderId="74" xfId="0" applyFont="1" applyFill="1" applyBorder="1" applyAlignment="1">
      <alignment horizontal="center"/>
    </xf>
    <xf numFmtId="0" fontId="3" fillId="0" borderId="54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9" fillId="0" borderId="24" xfId="0" applyFont="1" applyFill="1" applyBorder="1" applyAlignment="1">
      <alignment vertical="top" wrapText="1"/>
    </xf>
    <xf numFmtId="0" fontId="9" fillId="0" borderId="25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3" fillId="0" borderId="69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9" fillId="0" borderId="21" xfId="0" applyFont="1" applyFill="1" applyBorder="1" applyAlignment="1">
      <alignment vertical="top" wrapText="1"/>
    </xf>
    <xf numFmtId="0" fontId="6" fillId="0" borderId="25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72" xfId="0" applyFont="1" applyBorder="1" applyAlignment="1">
      <alignment horizontal="center"/>
    </xf>
    <xf numFmtId="0" fontId="9" fillId="0" borderId="53" xfId="0" applyFont="1" applyFill="1" applyBorder="1" applyAlignment="1">
      <alignment/>
    </xf>
    <xf numFmtId="0" fontId="3" fillId="25" borderId="27" xfId="0" applyFont="1" applyFill="1" applyBorder="1" applyAlignment="1">
      <alignment horizontal="center"/>
    </xf>
    <xf numFmtId="0" fontId="3" fillId="25" borderId="18" xfId="0" applyFont="1" applyFill="1" applyBorder="1" applyAlignment="1">
      <alignment horizontal="center" vertical="center"/>
    </xf>
    <xf numFmtId="0" fontId="3" fillId="25" borderId="30" xfId="0" applyFont="1" applyFill="1" applyBorder="1" applyAlignment="1">
      <alignment horizontal="center"/>
    </xf>
    <xf numFmtId="0" fontId="3" fillId="25" borderId="46" xfId="0" applyFont="1" applyFill="1" applyBorder="1" applyAlignment="1">
      <alignment horizontal="center"/>
    </xf>
    <xf numFmtId="0" fontId="10" fillId="0" borderId="43" xfId="0" applyFont="1" applyBorder="1" applyAlignment="1">
      <alignment/>
    </xf>
    <xf numFmtId="0" fontId="9" fillId="0" borderId="28" xfId="0" applyFont="1" applyBorder="1" applyAlignment="1">
      <alignment vertical="top" wrapText="1"/>
    </xf>
    <xf numFmtId="0" fontId="47" fillId="0" borderId="0" xfId="0" applyFont="1" applyBorder="1" applyAlignment="1">
      <alignment wrapText="1"/>
    </xf>
    <xf numFmtId="0" fontId="10" fillId="0" borderId="46" xfId="0" applyFont="1" applyBorder="1" applyAlignment="1">
      <alignment/>
    </xf>
    <xf numFmtId="0" fontId="9" fillId="25" borderId="21" xfId="0" applyFont="1" applyFill="1" applyBorder="1" applyAlignment="1">
      <alignment wrapText="1"/>
    </xf>
    <xf numFmtId="0" fontId="9" fillId="25" borderId="23" xfId="0" applyFont="1" applyFill="1" applyBorder="1" applyAlignment="1">
      <alignment wrapText="1"/>
    </xf>
    <xf numFmtId="0" fontId="3" fillId="0" borderId="28" xfId="0" applyFont="1" applyBorder="1" applyAlignment="1">
      <alignment horizontal="center"/>
    </xf>
    <xf numFmtId="0" fontId="9" fillId="0" borderId="31" xfId="0" applyFont="1" applyBorder="1" applyAlignment="1">
      <alignment wrapText="1"/>
    </xf>
    <xf numFmtId="0" fontId="48" fillId="0" borderId="0" xfId="0" applyFont="1" applyAlignment="1">
      <alignment/>
    </xf>
    <xf numFmtId="0" fontId="0" fillId="0" borderId="19" xfId="0" applyBorder="1" applyAlignment="1">
      <alignment/>
    </xf>
    <xf numFmtId="0" fontId="9" fillId="0" borderId="77" xfId="0" applyFont="1" applyFill="1" applyBorder="1" applyAlignment="1">
      <alignment vertical="top" wrapText="1"/>
    </xf>
    <xf numFmtId="0" fontId="6" fillId="0" borderId="78" xfId="0" applyFont="1" applyBorder="1" applyAlignment="1">
      <alignment horizontal="center"/>
    </xf>
    <xf numFmtId="0" fontId="6" fillId="0" borderId="79" xfId="0" applyFont="1" applyBorder="1" applyAlignment="1">
      <alignment horizontal="center"/>
    </xf>
    <xf numFmtId="0" fontId="6" fillId="0" borderId="80" xfId="0" applyFont="1" applyBorder="1" applyAlignment="1">
      <alignment horizontal="center"/>
    </xf>
    <xf numFmtId="0" fontId="6" fillId="0" borderId="70" xfId="0" applyFont="1" applyBorder="1" applyAlignment="1">
      <alignment horizontal="center"/>
    </xf>
    <xf numFmtId="0" fontId="3" fillId="0" borderId="78" xfId="0" applyFont="1" applyBorder="1" applyAlignment="1">
      <alignment horizontal="center"/>
    </xf>
    <xf numFmtId="0" fontId="3" fillId="0" borderId="79" xfId="0" applyFont="1" applyBorder="1" applyAlignment="1">
      <alignment horizontal="center"/>
    </xf>
    <xf numFmtId="0" fontId="3" fillId="0" borderId="80" xfId="0" applyFont="1" applyBorder="1" applyAlignment="1">
      <alignment horizontal="center"/>
    </xf>
    <xf numFmtId="0" fontId="3" fillId="0" borderId="70" xfId="0" applyFont="1" applyBorder="1" applyAlignment="1">
      <alignment horizontal="center" vertical="center"/>
    </xf>
    <xf numFmtId="0" fontId="4" fillId="0" borderId="15" xfId="0" applyFont="1" applyBorder="1" applyAlignment="1">
      <alignment/>
    </xf>
    <xf numFmtId="0" fontId="24" fillId="0" borderId="17" xfId="0" applyFont="1" applyBorder="1" applyAlignment="1">
      <alignment horizontal="center"/>
    </xf>
    <xf numFmtId="0" fontId="9" fillId="0" borderId="74" xfId="0" applyFont="1" applyFill="1" applyBorder="1" applyAlignment="1">
      <alignment wrapText="1"/>
    </xf>
    <xf numFmtId="0" fontId="3" fillId="0" borderId="55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/>
    </xf>
    <xf numFmtId="0" fontId="4" fillId="0" borderId="66" xfId="0" applyFont="1" applyFill="1" applyBorder="1" applyAlignment="1">
      <alignment horizontal="center"/>
    </xf>
    <xf numFmtId="0" fontId="3" fillId="0" borderId="76" xfId="0" applyFont="1" applyFill="1" applyBorder="1" applyAlignment="1">
      <alignment horizontal="center"/>
    </xf>
    <xf numFmtId="0" fontId="3" fillId="0" borderId="75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39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5" xfId="0" applyBorder="1" applyAlignment="1">
      <alignment/>
    </xf>
    <xf numFmtId="0" fontId="6" fillId="0" borderId="17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9" fillId="0" borderId="70" xfId="0" applyFont="1" applyFill="1" applyBorder="1" applyAlignment="1">
      <alignment vertical="top" wrapText="1"/>
    </xf>
    <xf numFmtId="0" fontId="10" fillId="0" borderId="51" xfId="0" applyFont="1" applyFill="1" applyBorder="1" applyAlignment="1">
      <alignment/>
    </xf>
    <xf numFmtId="0" fontId="9" fillId="0" borderId="81" xfId="0" applyFont="1" applyFill="1" applyBorder="1" applyAlignment="1">
      <alignment wrapText="1"/>
    </xf>
    <xf numFmtId="0" fontId="10" fillId="0" borderId="46" xfId="0" applyFont="1" applyFill="1" applyBorder="1" applyAlignment="1">
      <alignment/>
    </xf>
    <xf numFmtId="0" fontId="9" fillId="0" borderId="31" xfId="0" applyFont="1" applyBorder="1" applyAlignment="1">
      <alignment vertical="top" wrapText="1"/>
    </xf>
    <xf numFmtId="0" fontId="10" fillId="0" borderId="28" xfId="0" applyFont="1" applyBorder="1" applyAlignment="1">
      <alignment/>
    </xf>
    <xf numFmtId="0" fontId="10" fillId="0" borderId="51" xfId="0" applyFont="1" applyBorder="1" applyAlignment="1">
      <alignment/>
    </xf>
    <xf numFmtId="0" fontId="3" fillId="0" borderId="82" xfId="0" applyFont="1" applyFill="1" applyBorder="1" applyAlignment="1">
      <alignment/>
    </xf>
    <xf numFmtId="0" fontId="3" fillId="0" borderId="80" xfId="0" applyFont="1" applyFill="1" applyBorder="1" applyAlignment="1">
      <alignment/>
    </xf>
    <xf numFmtId="0" fontId="3" fillId="0" borderId="70" xfId="0" applyFont="1" applyFill="1" applyBorder="1" applyAlignment="1">
      <alignment/>
    </xf>
    <xf numFmtId="0" fontId="3" fillId="0" borderId="79" xfId="0" applyFont="1" applyFill="1" applyBorder="1" applyAlignment="1">
      <alignment horizontal="center"/>
    </xf>
    <xf numFmtId="0" fontId="3" fillId="0" borderId="80" xfId="0" applyFont="1" applyFill="1" applyBorder="1" applyAlignment="1">
      <alignment horizontal="center"/>
    </xf>
    <xf numFmtId="0" fontId="3" fillId="0" borderId="70" xfId="0" applyFont="1" applyBorder="1" applyAlignment="1">
      <alignment/>
    </xf>
    <xf numFmtId="0" fontId="3" fillId="0" borderId="39" xfId="0" applyFont="1" applyFill="1" applyBorder="1" applyAlignment="1">
      <alignment/>
    </xf>
    <xf numFmtId="0" fontId="3" fillId="0" borderId="3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42" xfId="0" applyFont="1" applyFill="1" applyBorder="1" applyAlignment="1">
      <alignment/>
    </xf>
    <xf numFmtId="0" fontId="10" fillId="0" borderId="49" xfId="0" applyFont="1" applyFill="1" applyBorder="1" applyAlignment="1">
      <alignment/>
    </xf>
    <xf numFmtId="0" fontId="6" fillId="0" borderId="78" xfId="0" applyFont="1" applyFill="1" applyBorder="1" applyAlignment="1">
      <alignment horizontal="center"/>
    </xf>
    <xf numFmtId="0" fontId="6" fillId="0" borderId="79" xfId="0" applyFont="1" applyFill="1" applyBorder="1" applyAlignment="1">
      <alignment horizontal="center"/>
    </xf>
    <xf numFmtId="0" fontId="6" fillId="0" borderId="80" xfId="0" applyFont="1" applyFill="1" applyBorder="1" applyAlignment="1">
      <alignment horizontal="center"/>
    </xf>
    <xf numFmtId="0" fontId="6" fillId="0" borderId="70" xfId="0" applyFont="1" applyFill="1" applyBorder="1" applyAlignment="1">
      <alignment horizontal="center"/>
    </xf>
    <xf numFmtId="0" fontId="3" fillId="0" borderId="78" xfId="0" applyFont="1" applyFill="1" applyBorder="1" applyAlignment="1">
      <alignment horizontal="center"/>
    </xf>
    <xf numFmtId="0" fontId="3" fillId="0" borderId="70" xfId="0" applyFont="1" applyFill="1" applyBorder="1" applyAlignment="1">
      <alignment horizontal="center"/>
    </xf>
    <xf numFmtId="0" fontId="3" fillId="0" borderId="70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/>
    </xf>
    <xf numFmtId="0" fontId="6" fillId="0" borderId="48" xfId="0" applyFont="1" applyFill="1" applyBorder="1" applyAlignment="1">
      <alignment horizontal="center"/>
    </xf>
    <xf numFmtId="0" fontId="6" fillId="0" borderId="37" xfId="0" applyFont="1" applyFill="1" applyBorder="1" applyAlignment="1">
      <alignment horizontal="center"/>
    </xf>
    <xf numFmtId="0" fontId="6" fillId="0" borderId="49" xfId="0" applyFont="1" applyFill="1" applyBorder="1" applyAlignment="1">
      <alignment horizontal="center"/>
    </xf>
    <xf numFmtId="0" fontId="10" fillId="0" borderId="15" xfId="0" applyFont="1" applyBorder="1" applyAlignment="1">
      <alignment/>
    </xf>
    <xf numFmtId="0" fontId="4" fillId="0" borderId="37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33" xfId="0" applyBorder="1" applyAlignment="1">
      <alignment/>
    </xf>
    <xf numFmtId="0" fontId="0" fillId="0" borderId="17" xfId="0" applyBorder="1" applyAlignment="1">
      <alignment/>
    </xf>
    <xf numFmtId="0" fontId="10" fillId="0" borderId="18" xfId="0" applyFont="1" applyBorder="1" applyAlignment="1">
      <alignment wrapText="1"/>
    </xf>
    <xf numFmtId="0" fontId="4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5" xfId="0" applyFont="1" applyFill="1" applyBorder="1" applyAlignment="1">
      <alignment horizontal="center"/>
    </xf>
    <xf numFmtId="0" fontId="9" fillId="0" borderId="15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0" fillId="0" borderId="1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wrapText="1"/>
    </xf>
    <xf numFmtId="0" fontId="10" fillId="0" borderId="15" xfId="0" applyFont="1" applyBorder="1" applyAlignment="1">
      <alignment horizontal="center"/>
    </xf>
    <xf numFmtId="0" fontId="10" fillId="0" borderId="15" xfId="0" applyFont="1" applyBorder="1" applyAlignment="1">
      <alignment horizontal="center" vertical="center" textRotation="90" wrapText="1"/>
    </xf>
    <xf numFmtId="0" fontId="11" fillId="0" borderId="15" xfId="0" applyFont="1" applyBorder="1" applyAlignment="1">
      <alignment wrapText="1"/>
    </xf>
    <xf numFmtId="0" fontId="7" fillId="0" borderId="15" xfId="0" applyFont="1" applyBorder="1" applyAlignment="1">
      <alignment horizontal="center" vertical="center" textRotation="90" wrapText="1"/>
    </xf>
    <xf numFmtId="0" fontId="12" fillId="0" borderId="15" xfId="0" applyFont="1" applyBorder="1" applyAlignment="1">
      <alignment wrapText="1"/>
    </xf>
    <xf numFmtId="0" fontId="4" fillId="0" borderId="15" xfId="0" applyFont="1" applyBorder="1" applyAlignment="1">
      <alignment horizontal="center"/>
    </xf>
    <xf numFmtId="0" fontId="3" fillId="0" borderId="81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10" fillId="0" borderId="53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/>
    </xf>
    <xf numFmtId="0" fontId="12" fillId="0" borderId="53" xfId="0" applyFont="1" applyBorder="1" applyAlignment="1">
      <alignment wrapText="1"/>
    </xf>
    <xf numFmtId="0" fontId="9" fillId="0" borderId="53" xfId="0" applyFont="1" applyBorder="1" applyAlignment="1">
      <alignment horizontal="center" vertical="center" textRotation="90" wrapText="1"/>
    </xf>
    <xf numFmtId="0" fontId="4" fillId="0" borderId="2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3" fillId="0" borderId="2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9" fillId="0" borderId="28" xfId="0" applyFont="1" applyFill="1" applyBorder="1" applyAlignment="1">
      <alignment wrapText="1"/>
    </xf>
    <xf numFmtId="0" fontId="0" fillId="0" borderId="19" xfId="0" applyFill="1" applyBorder="1" applyAlignment="1">
      <alignment wrapText="1"/>
    </xf>
    <xf numFmtId="0" fontId="6" fillId="0" borderId="19" xfId="0" applyFont="1" applyBorder="1" applyAlignment="1">
      <alignment horizontal="center"/>
    </xf>
    <xf numFmtId="0" fontId="11" fillId="0" borderId="53" xfId="0" applyFont="1" applyBorder="1" applyAlignment="1">
      <alignment wrapText="1"/>
    </xf>
    <xf numFmtId="0" fontId="4" fillId="0" borderId="2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/>
    </xf>
    <xf numFmtId="0" fontId="3" fillId="0" borderId="28" xfId="0" applyFont="1" applyFill="1" applyBorder="1" applyAlignment="1">
      <alignment wrapText="1"/>
    </xf>
    <xf numFmtId="0" fontId="3" fillId="0" borderId="19" xfId="0" applyFont="1" applyFill="1" applyBorder="1" applyAlignment="1">
      <alignment wrapText="1"/>
    </xf>
    <xf numFmtId="0" fontId="11" fillId="0" borderId="19" xfId="0" applyFont="1" applyFill="1" applyBorder="1" applyAlignment="1">
      <alignment wrapText="1"/>
    </xf>
    <xf numFmtId="0" fontId="3" fillId="0" borderId="21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wrapText="1"/>
    </xf>
    <xf numFmtId="0" fontId="10" fillId="0" borderId="15" xfId="0" applyFont="1" applyBorder="1" applyAlignment="1">
      <alignment wrapText="1"/>
    </xf>
    <xf numFmtId="0" fontId="10" fillId="0" borderId="53" xfId="0" applyFont="1" applyBorder="1" applyAlignment="1">
      <alignment wrapText="1"/>
    </xf>
    <xf numFmtId="0" fontId="7" fillId="0" borderId="15" xfId="0" applyFont="1" applyBorder="1" applyAlignment="1">
      <alignment wrapText="1"/>
    </xf>
    <xf numFmtId="0" fontId="7" fillId="0" borderId="53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9" fillId="0" borderId="18" xfId="0" applyFont="1" applyBorder="1" applyAlignment="1">
      <alignment wrapText="1"/>
    </xf>
    <xf numFmtId="0" fontId="10" fillId="0" borderId="18" xfId="0" applyFont="1" applyBorder="1" applyAlignment="1">
      <alignment wrapText="1"/>
    </xf>
    <xf numFmtId="0" fontId="4" fillId="0" borderId="39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3" fillId="0" borderId="18" xfId="0" applyFont="1" applyBorder="1" applyAlignment="1">
      <alignment/>
    </xf>
    <xf numFmtId="0" fontId="0" fillId="0" borderId="18" xfId="0" applyBorder="1" applyAlignment="1">
      <alignment/>
    </xf>
    <xf numFmtId="0" fontId="9" fillId="0" borderId="23" xfId="0" applyFont="1" applyBorder="1" applyAlignment="1">
      <alignment wrapText="1"/>
    </xf>
    <xf numFmtId="0" fontId="10" fillId="0" borderId="23" xfId="0" applyFont="1" applyBorder="1" applyAlignment="1">
      <alignment/>
    </xf>
    <xf numFmtId="0" fontId="3" fillId="0" borderId="3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0" fontId="9" fillId="0" borderId="18" xfId="0" applyFont="1" applyFill="1" applyBorder="1" applyAlignment="1">
      <alignment vertical="top" wrapText="1"/>
    </xf>
    <xf numFmtId="0" fontId="9" fillId="0" borderId="18" xfId="0" applyFont="1" applyBorder="1" applyAlignment="1">
      <alignment vertical="top" wrapText="1"/>
    </xf>
    <xf numFmtId="0" fontId="10" fillId="0" borderId="53" xfId="0" applyFont="1" applyBorder="1" applyAlignment="1">
      <alignment horizontal="center" vertical="center" textRotation="90" wrapText="1"/>
    </xf>
    <xf numFmtId="0" fontId="3" fillId="0" borderId="21" xfId="0" applyFont="1" applyBorder="1" applyAlignment="1">
      <alignment horizontal="center"/>
    </xf>
    <xf numFmtId="0" fontId="9" fillId="0" borderId="23" xfId="0" applyFont="1" applyBorder="1" applyAlignment="1">
      <alignment vertical="top" wrapText="1"/>
    </xf>
    <xf numFmtId="0" fontId="10" fillId="0" borderId="23" xfId="0" applyFont="1" applyBorder="1" applyAlignment="1">
      <alignment vertical="top" wrapText="1"/>
    </xf>
    <xf numFmtId="0" fontId="6" fillId="0" borderId="18" xfId="0" applyFont="1" applyBorder="1" applyAlignment="1">
      <alignment horizontal="center"/>
    </xf>
    <xf numFmtId="0" fontId="25" fillId="0" borderId="18" xfId="0" applyFont="1" applyBorder="1" applyAlignment="1">
      <alignment horizontal="center"/>
    </xf>
    <xf numFmtId="0" fontId="10" fillId="0" borderId="23" xfId="0" applyFont="1" applyBorder="1" applyAlignment="1">
      <alignment vertical="top"/>
    </xf>
    <xf numFmtId="0" fontId="3" fillId="0" borderId="2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0" fillId="0" borderId="19" xfId="0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9" fillId="24" borderId="28" xfId="0" applyFont="1" applyFill="1" applyBorder="1" applyAlignment="1">
      <alignment wrapText="1"/>
    </xf>
    <xf numFmtId="0" fontId="0" fillId="24" borderId="19" xfId="0" applyFont="1" applyFill="1" applyBorder="1" applyAlignment="1">
      <alignment wrapText="1"/>
    </xf>
    <xf numFmtId="0" fontId="3" fillId="0" borderId="16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9" fillId="0" borderId="28" xfId="0" applyFont="1" applyBorder="1" applyAlignment="1">
      <alignment wrapText="1"/>
    </xf>
    <xf numFmtId="0" fontId="9" fillId="0" borderId="19" xfId="0" applyFont="1" applyBorder="1" applyAlignment="1">
      <alignment wrapText="1"/>
    </xf>
    <xf numFmtId="0" fontId="0" fillId="0" borderId="19" xfId="0" applyBorder="1" applyAlignment="1">
      <alignment wrapText="1"/>
    </xf>
    <xf numFmtId="0" fontId="0" fillId="0" borderId="17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46" xfId="0" applyFont="1" applyFill="1" applyBorder="1" applyAlignment="1">
      <alignment/>
    </xf>
    <xf numFmtId="0" fontId="0" fillId="0" borderId="78" xfId="0" applyFont="1" applyFill="1" applyBorder="1" applyAlignment="1">
      <alignment/>
    </xf>
    <xf numFmtId="0" fontId="0" fillId="0" borderId="79" xfId="0" applyFont="1" applyFill="1" applyBorder="1" applyAlignment="1">
      <alignment/>
    </xf>
    <xf numFmtId="0" fontId="0" fillId="0" borderId="80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51" xfId="0" applyFont="1" applyFill="1" applyBorder="1" applyAlignment="1">
      <alignment/>
    </xf>
    <xf numFmtId="0" fontId="0" fillId="0" borderId="52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9" fillId="0" borderId="61" xfId="0" applyFont="1" applyFill="1" applyBorder="1" applyAlignment="1">
      <alignment wrapText="1"/>
    </xf>
    <xf numFmtId="0" fontId="9" fillId="0" borderId="43" xfId="0" applyFont="1" applyFill="1" applyBorder="1" applyAlignment="1">
      <alignment wrapText="1"/>
    </xf>
    <xf numFmtId="0" fontId="9" fillId="0" borderId="43" xfId="0" applyFont="1" applyFill="1" applyBorder="1" applyAlignment="1">
      <alignment vertical="top" wrapText="1"/>
    </xf>
    <xf numFmtId="0" fontId="4" fillId="0" borderId="16" xfId="0" applyFont="1" applyFill="1" applyBorder="1" applyAlignment="1">
      <alignment horizontal="center"/>
    </xf>
    <xf numFmtId="0" fontId="4" fillId="0" borderId="30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/>
    </xf>
    <xf numFmtId="0" fontId="9" fillId="0" borderId="50" xfId="0" applyFont="1" applyFill="1" applyBorder="1" applyAlignment="1">
      <alignment vertical="top" wrapText="1"/>
    </xf>
    <xf numFmtId="0" fontId="4" fillId="0" borderId="41" xfId="0" applyFont="1" applyBorder="1" applyAlignment="1">
      <alignment horizontal="center"/>
    </xf>
    <xf numFmtId="0" fontId="9" fillId="0" borderId="39" xfId="0" applyFont="1" applyFill="1" applyBorder="1" applyAlignment="1">
      <alignment vertical="top" wrapText="1"/>
    </xf>
    <xf numFmtId="0" fontId="9" fillId="0" borderId="25" xfId="0" applyFont="1" applyBorder="1" applyAlignment="1">
      <alignment vertical="top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49"/>
  <sheetViews>
    <sheetView view="pageBreakPreview" zoomScaleSheetLayoutView="100" zoomScalePageLayoutView="0" workbookViewId="0" topLeftCell="A25">
      <selection activeCell="C25" sqref="C25"/>
    </sheetView>
  </sheetViews>
  <sheetFormatPr defaultColWidth="9.00390625" defaultRowHeight="12.75"/>
  <cols>
    <col min="2" max="2" width="12.625" style="0" customWidth="1"/>
    <col min="3" max="3" width="45.125" style="0" customWidth="1"/>
    <col min="5" max="5" width="12.25390625" style="0" customWidth="1"/>
  </cols>
  <sheetData>
    <row r="2" ht="14.25">
      <c r="B2" s="119"/>
    </row>
    <row r="3" ht="14.25">
      <c r="C3" s="119" t="s">
        <v>374</v>
      </c>
    </row>
    <row r="4" ht="14.25">
      <c r="C4" s="119" t="s">
        <v>122</v>
      </c>
    </row>
    <row r="5" ht="14.25">
      <c r="B5" s="119"/>
    </row>
    <row r="6" ht="14.25">
      <c r="C6" s="119" t="s">
        <v>123</v>
      </c>
    </row>
    <row r="7" ht="15" thickBot="1">
      <c r="C7" s="120" t="s">
        <v>299</v>
      </c>
    </row>
    <row r="8" spans="2:3" ht="16.5" thickBot="1">
      <c r="B8" s="121" t="s">
        <v>124</v>
      </c>
      <c r="C8" s="122" t="s">
        <v>125</v>
      </c>
    </row>
    <row r="9" spans="2:13" ht="16.5" thickBot="1">
      <c r="B9" s="123" t="s">
        <v>126</v>
      </c>
      <c r="C9" s="124" t="s">
        <v>125</v>
      </c>
      <c r="G9" s="430" t="s">
        <v>470</v>
      </c>
      <c r="H9" s="431"/>
      <c r="I9" s="431"/>
      <c r="J9" s="431"/>
      <c r="K9" s="431"/>
      <c r="L9" s="431"/>
      <c r="M9" s="431"/>
    </row>
    <row r="10" spans="2:13" ht="16.5" thickBot="1">
      <c r="B10" s="123" t="s">
        <v>127</v>
      </c>
      <c r="C10" s="124" t="s">
        <v>425</v>
      </c>
      <c r="G10" s="431"/>
      <c r="H10" s="431"/>
      <c r="I10" s="431"/>
      <c r="J10" s="431"/>
      <c r="K10" s="431"/>
      <c r="L10" s="431"/>
      <c r="M10" s="431"/>
    </row>
    <row r="11" spans="3:17" ht="16.5" customHeight="1">
      <c r="C11" s="119"/>
      <c r="G11" s="431"/>
      <c r="H11" s="431"/>
      <c r="I11" s="431"/>
      <c r="J11" s="431"/>
      <c r="K11" s="431"/>
      <c r="L11" s="431"/>
      <c r="M11" s="431"/>
      <c r="Q11" s="241"/>
    </row>
    <row r="12" spans="3:13" ht="15" thickBot="1">
      <c r="C12" s="120" t="s">
        <v>97</v>
      </c>
      <c r="G12" s="431"/>
      <c r="H12" s="431"/>
      <c r="I12" s="431"/>
      <c r="J12" s="431"/>
      <c r="K12" s="431"/>
      <c r="L12" s="431"/>
      <c r="M12" s="431"/>
    </row>
    <row r="13" spans="2:13" ht="16.5" thickBot="1">
      <c r="B13" s="121" t="s">
        <v>128</v>
      </c>
      <c r="C13" s="122" t="s">
        <v>129</v>
      </c>
      <c r="G13" s="431"/>
      <c r="H13" s="431"/>
      <c r="I13" s="431"/>
      <c r="J13" s="431"/>
      <c r="K13" s="431"/>
      <c r="L13" s="431"/>
      <c r="M13" s="431"/>
    </row>
    <row r="14" spans="2:13" ht="16.5" customHeight="1" thickBot="1">
      <c r="B14" s="123" t="s">
        <v>126</v>
      </c>
      <c r="C14" s="124" t="s">
        <v>96</v>
      </c>
      <c r="G14" s="431"/>
      <c r="H14" s="431"/>
      <c r="I14" s="431"/>
      <c r="J14" s="431"/>
      <c r="K14" s="431"/>
      <c r="L14" s="431"/>
      <c r="M14" s="431"/>
    </row>
    <row r="15" ht="15" thickBot="1">
      <c r="C15" s="120" t="s">
        <v>98</v>
      </c>
    </row>
    <row r="16" spans="2:3" ht="16.5" thickBot="1">
      <c r="B16" s="121" t="s">
        <v>128</v>
      </c>
      <c r="C16" s="122" t="s">
        <v>404</v>
      </c>
    </row>
    <row r="17" spans="2:13" ht="16.5" thickBot="1">
      <c r="B17" s="123" t="s">
        <v>126</v>
      </c>
      <c r="C17" s="124" t="s">
        <v>129</v>
      </c>
      <c r="G17" s="430" t="s">
        <v>68</v>
      </c>
      <c r="H17" s="430"/>
      <c r="I17" s="430"/>
      <c r="J17" s="430"/>
      <c r="K17" s="430"/>
      <c r="L17" s="430"/>
      <c r="M17" s="430"/>
    </row>
    <row r="18" spans="2:13" ht="12.75">
      <c r="B18" s="125"/>
      <c r="G18" s="430"/>
      <c r="H18" s="430"/>
      <c r="I18" s="430"/>
      <c r="J18" s="430"/>
      <c r="K18" s="430"/>
      <c r="L18" s="430"/>
      <c r="M18" s="430"/>
    </row>
    <row r="19" spans="3:13" ht="14.25">
      <c r="C19" s="119" t="s">
        <v>99</v>
      </c>
      <c r="G19" s="430"/>
      <c r="H19" s="430"/>
      <c r="I19" s="430"/>
      <c r="J19" s="430"/>
      <c r="K19" s="430"/>
      <c r="L19" s="430"/>
      <c r="M19" s="430"/>
    </row>
    <row r="20" spans="3:13" ht="15" thickBot="1">
      <c r="C20" s="119" t="s">
        <v>130</v>
      </c>
      <c r="G20" s="430"/>
      <c r="H20" s="430"/>
      <c r="I20" s="430"/>
      <c r="J20" s="430"/>
      <c r="K20" s="430"/>
      <c r="L20" s="430"/>
      <c r="M20" s="430"/>
    </row>
    <row r="21" spans="2:13" ht="16.5" thickBot="1">
      <c r="B21" s="121" t="s">
        <v>131</v>
      </c>
      <c r="C21" s="122" t="s">
        <v>474</v>
      </c>
      <c r="G21" s="430"/>
      <c r="H21" s="430"/>
      <c r="I21" s="430"/>
      <c r="J21" s="430"/>
      <c r="K21" s="430"/>
      <c r="L21" s="430"/>
      <c r="M21" s="430"/>
    </row>
    <row r="22" spans="2:13" ht="12.75">
      <c r="B22" s="126"/>
      <c r="G22" s="430"/>
      <c r="H22" s="430"/>
      <c r="I22" s="430"/>
      <c r="J22" s="430"/>
      <c r="K22" s="430"/>
      <c r="L22" s="430"/>
      <c r="M22" s="430"/>
    </row>
    <row r="23" spans="2:3" ht="14.25">
      <c r="B23" s="119"/>
      <c r="C23" s="119" t="s">
        <v>132</v>
      </c>
    </row>
    <row r="24" spans="2:3" ht="15" thickBot="1">
      <c r="B24" s="119"/>
      <c r="C24" s="119" t="s">
        <v>471</v>
      </c>
    </row>
    <row r="25" spans="2:3" ht="16.5" thickBot="1">
      <c r="B25" s="121" t="s">
        <v>128</v>
      </c>
      <c r="C25" s="122" t="s">
        <v>452</v>
      </c>
    </row>
    <row r="26" spans="2:3" ht="16.5" thickBot="1">
      <c r="B26" s="123" t="s">
        <v>126</v>
      </c>
      <c r="C26" s="124" t="s">
        <v>190</v>
      </c>
    </row>
    <row r="27" spans="2:3" ht="16.5" thickBot="1">
      <c r="B27" s="123" t="s">
        <v>127</v>
      </c>
      <c r="C27" s="124" t="s">
        <v>190</v>
      </c>
    </row>
    <row r="28" ht="12.75">
      <c r="B28" s="105"/>
    </row>
    <row r="29" spans="2:3" ht="14.25">
      <c r="B29" s="119"/>
      <c r="C29" s="119" t="s">
        <v>133</v>
      </c>
    </row>
    <row r="30" spans="2:3" ht="15" thickBot="1">
      <c r="B30" s="119"/>
      <c r="C30" s="120" t="s">
        <v>100</v>
      </c>
    </row>
    <row r="31" spans="2:3" ht="16.5" thickBot="1">
      <c r="B31" s="121" t="s">
        <v>127</v>
      </c>
      <c r="C31" s="122" t="s">
        <v>109</v>
      </c>
    </row>
    <row r="32" spans="2:3" ht="14.25">
      <c r="B32" s="119"/>
      <c r="C32" s="135"/>
    </row>
    <row r="33" spans="2:3" ht="15" thickBot="1">
      <c r="B33" s="135"/>
      <c r="C33" s="120" t="s">
        <v>97</v>
      </c>
    </row>
    <row r="34" spans="2:3" ht="16.5" thickBot="1">
      <c r="B34" s="121" t="s">
        <v>126</v>
      </c>
      <c r="C34" s="122" t="s">
        <v>134</v>
      </c>
    </row>
    <row r="35" spans="2:3" ht="14.25">
      <c r="B35" s="119"/>
      <c r="C35" s="135"/>
    </row>
    <row r="36" spans="2:3" ht="14.25">
      <c r="B36" s="119"/>
      <c r="C36" s="119" t="s">
        <v>135</v>
      </c>
    </row>
    <row r="37" ht="15" thickBot="1">
      <c r="C37" s="120" t="s">
        <v>299</v>
      </c>
    </row>
    <row r="38" spans="2:3" ht="18" customHeight="1" thickBot="1">
      <c r="B38" s="121" t="s">
        <v>136</v>
      </c>
      <c r="C38" s="122" t="s">
        <v>377</v>
      </c>
    </row>
    <row r="39" ht="15" thickBot="1">
      <c r="C39" s="120" t="s">
        <v>97</v>
      </c>
    </row>
    <row r="40" spans="2:3" ht="18" customHeight="1" thickBot="1">
      <c r="B40" s="121" t="s">
        <v>137</v>
      </c>
      <c r="C40" s="122" t="s">
        <v>377</v>
      </c>
    </row>
    <row r="41" ht="15.75">
      <c r="B41" s="127"/>
    </row>
    <row r="42" ht="12.75">
      <c r="B42" s="105"/>
    </row>
    <row r="43" ht="12.75">
      <c r="B43" s="105"/>
    </row>
    <row r="44" ht="12.75">
      <c r="B44" s="105"/>
    </row>
    <row r="45" ht="12.75">
      <c r="B45" s="105"/>
    </row>
    <row r="46" ht="12.75">
      <c r="B46" s="105"/>
    </row>
    <row r="47" ht="12.75">
      <c r="B47" s="105"/>
    </row>
    <row r="48" ht="12.75">
      <c r="B48" s="105"/>
    </row>
    <row r="49" ht="12.75">
      <c r="B49" s="105"/>
    </row>
  </sheetData>
  <sheetProtection/>
  <mergeCells count="2">
    <mergeCell ref="G9:M14"/>
    <mergeCell ref="G17:M22"/>
  </mergeCells>
  <printOptions/>
  <pageMargins left="0.75" right="0.75" top="1" bottom="1" header="0.5" footer="0.5"/>
  <pageSetup horizontalDpi="600" verticalDpi="600" orientation="portrait" paperSize="9" scale="98" r:id="rId1"/>
  <colBreaks count="1" manualBreakCount="1">
    <brk id="5" max="43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B84"/>
  <sheetViews>
    <sheetView view="pageBreakPreview" zoomScaleSheetLayoutView="100" zoomScalePageLayoutView="0" workbookViewId="0" topLeftCell="A37">
      <selection activeCell="C44" sqref="C44:C45"/>
    </sheetView>
  </sheetViews>
  <sheetFormatPr defaultColWidth="9.00390625" defaultRowHeight="12.75"/>
  <cols>
    <col min="1" max="1" width="3.75390625" style="0" customWidth="1"/>
    <col min="2" max="2" width="39.375" style="0" customWidth="1"/>
    <col min="3" max="4" width="4.75390625" style="0" customWidth="1"/>
    <col min="5" max="5" width="3.25390625" style="0" customWidth="1"/>
    <col min="6" max="6" width="4.00390625" style="0" bestFit="1" customWidth="1"/>
    <col min="7" max="8" width="4.75390625" style="0" customWidth="1"/>
    <col min="9" max="9" width="3.625" style="0" bestFit="1" customWidth="1"/>
    <col min="10" max="10" width="4.00390625" style="0" bestFit="1" customWidth="1"/>
    <col min="11" max="11" width="6.625" style="0" customWidth="1"/>
    <col min="12" max="12" width="8.625" style="0" customWidth="1"/>
  </cols>
  <sheetData>
    <row r="1" spans="1:26" ht="18.75">
      <c r="A1" s="434" t="s">
        <v>162</v>
      </c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8.75">
      <c r="A2" s="434"/>
      <c r="B2" s="434"/>
      <c r="C2" s="434"/>
      <c r="D2" s="434"/>
      <c r="E2" s="434"/>
      <c r="F2" s="434"/>
      <c r="G2" s="434"/>
      <c r="H2" s="434"/>
      <c r="I2" s="434"/>
      <c r="J2" s="434"/>
      <c r="K2" s="434"/>
      <c r="L2" s="434"/>
      <c r="M2" s="43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8.75">
      <c r="A3" s="480"/>
      <c r="B3" s="480"/>
      <c r="C3" s="480"/>
      <c r="D3" s="480"/>
      <c r="E3" s="480"/>
      <c r="F3" s="480"/>
      <c r="G3" s="480"/>
      <c r="H3" s="480"/>
      <c r="I3" s="480"/>
      <c r="J3" s="480"/>
      <c r="K3" s="480"/>
      <c r="L3" s="480"/>
      <c r="M3" s="480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36" customHeight="1" thickBot="1">
      <c r="A4" s="480"/>
      <c r="B4" s="480"/>
      <c r="C4" s="480"/>
      <c r="D4" s="480"/>
      <c r="E4" s="480"/>
      <c r="F4" s="480"/>
      <c r="G4" s="480"/>
      <c r="H4" s="480"/>
      <c r="I4" s="480"/>
      <c r="J4" s="480"/>
      <c r="K4" s="480"/>
      <c r="L4" s="480"/>
      <c r="M4" s="480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8" ht="15.75" thickBot="1">
      <c r="A5" s="436" t="s">
        <v>339</v>
      </c>
      <c r="B5" s="436" t="s">
        <v>346</v>
      </c>
      <c r="C5" s="437" t="s">
        <v>340</v>
      </c>
      <c r="D5" s="437"/>
      <c r="E5" s="437"/>
      <c r="F5" s="437"/>
      <c r="G5" s="437"/>
      <c r="H5" s="437"/>
      <c r="I5" s="437"/>
      <c r="J5" s="437"/>
      <c r="K5" s="439" t="s">
        <v>343</v>
      </c>
      <c r="L5" s="441" t="s">
        <v>350</v>
      </c>
      <c r="M5" s="7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4"/>
      <c r="AB5" s="4"/>
    </row>
    <row r="6" spans="1:28" ht="15.75" thickBot="1">
      <c r="A6" s="436"/>
      <c r="B6" s="436"/>
      <c r="C6" s="438" t="s">
        <v>24</v>
      </c>
      <c r="D6" s="438"/>
      <c r="E6" s="438"/>
      <c r="F6" s="438"/>
      <c r="G6" s="438" t="s">
        <v>25</v>
      </c>
      <c r="H6" s="438"/>
      <c r="I6" s="438"/>
      <c r="J6" s="438"/>
      <c r="K6" s="471"/>
      <c r="L6" s="473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4"/>
      <c r="AB6" s="4"/>
    </row>
    <row r="7" spans="1:28" ht="61.5" customHeight="1" thickBot="1">
      <c r="A7" s="447"/>
      <c r="B7" s="436"/>
      <c r="C7" s="46" t="s">
        <v>341</v>
      </c>
      <c r="D7" s="439" t="s">
        <v>345</v>
      </c>
      <c r="E7" s="439"/>
      <c r="F7" s="168" t="s">
        <v>344</v>
      </c>
      <c r="G7" s="46" t="s">
        <v>341</v>
      </c>
      <c r="H7" s="433" t="s">
        <v>342</v>
      </c>
      <c r="I7" s="433"/>
      <c r="J7" s="168" t="s">
        <v>344</v>
      </c>
      <c r="K7" s="471"/>
      <c r="L7" s="473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4"/>
      <c r="AB7" s="4"/>
    </row>
    <row r="8" spans="1:28" ht="24.75">
      <c r="A8" s="54">
        <v>1</v>
      </c>
      <c r="B8" s="68" t="s">
        <v>527</v>
      </c>
      <c r="C8" s="155">
        <v>20</v>
      </c>
      <c r="D8" s="70">
        <v>20</v>
      </c>
      <c r="E8" s="92" t="s">
        <v>354</v>
      </c>
      <c r="F8" s="61">
        <v>2</v>
      </c>
      <c r="G8" s="77"/>
      <c r="H8" s="70">
        <v>20</v>
      </c>
      <c r="I8" s="71" t="s">
        <v>357</v>
      </c>
      <c r="J8" s="61">
        <v>2</v>
      </c>
      <c r="K8" s="61">
        <f aca="true" t="shared" si="0" ref="K8:K15">SUM(C8+D8+G8+H8)</f>
        <v>60</v>
      </c>
      <c r="L8" s="137" t="s">
        <v>355</v>
      </c>
      <c r="M8" s="12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4"/>
      <c r="AB8" s="4"/>
    </row>
    <row r="9" spans="1:28" ht="24.75">
      <c r="A9" s="55">
        <v>2</v>
      </c>
      <c r="B9" s="53" t="s">
        <v>65</v>
      </c>
      <c r="C9" s="156">
        <v>15</v>
      </c>
      <c r="D9" s="11">
        <v>15</v>
      </c>
      <c r="E9" s="91" t="s">
        <v>354</v>
      </c>
      <c r="F9" s="39">
        <v>2</v>
      </c>
      <c r="G9" s="73"/>
      <c r="H9" s="11"/>
      <c r="I9" s="59"/>
      <c r="J9" s="39"/>
      <c r="K9" s="95">
        <f t="shared" si="0"/>
        <v>30</v>
      </c>
      <c r="L9" s="130" t="s">
        <v>356</v>
      </c>
      <c r="M9" s="444"/>
      <c r="N9" s="445"/>
      <c r="O9" s="445"/>
      <c r="P9" s="445"/>
      <c r="Q9" s="445"/>
      <c r="R9" s="3"/>
      <c r="S9" s="3"/>
      <c r="T9" s="3"/>
      <c r="U9" s="3"/>
      <c r="V9" s="3"/>
      <c r="W9" s="3"/>
      <c r="X9" s="3"/>
      <c r="Y9" s="3"/>
      <c r="Z9" s="3"/>
      <c r="AA9" s="4"/>
      <c r="AB9" s="4"/>
    </row>
    <row r="10" spans="1:28" ht="24.75">
      <c r="A10" s="55">
        <v>3</v>
      </c>
      <c r="B10" s="51" t="s">
        <v>362</v>
      </c>
      <c r="C10" s="156">
        <v>15</v>
      </c>
      <c r="D10" s="11">
        <v>15</v>
      </c>
      <c r="E10" s="91" t="s">
        <v>357</v>
      </c>
      <c r="F10" s="39">
        <v>2</v>
      </c>
      <c r="G10" s="73">
        <v>15</v>
      </c>
      <c r="H10" s="11">
        <v>15</v>
      </c>
      <c r="I10" s="59" t="s">
        <v>357</v>
      </c>
      <c r="J10" s="39">
        <v>2</v>
      </c>
      <c r="K10" s="95">
        <f t="shared" si="0"/>
        <v>60</v>
      </c>
      <c r="L10" s="130" t="s">
        <v>355</v>
      </c>
      <c r="M10" s="12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4"/>
      <c r="AB10" s="4"/>
    </row>
    <row r="11" spans="1:28" ht="24.75">
      <c r="A11" s="55">
        <v>4</v>
      </c>
      <c r="B11" s="51" t="s">
        <v>363</v>
      </c>
      <c r="C11" s="156">
        <v>5</v>
      </c>
      <c r="D11" s="11">
        <v>10</v>
      </c>
      <c r="E11" s="91" t="s">
        <v>354</v>
      </c>
      <c r="F11" s="39">
        <v>2</v>
      </c>
      <c r="G11" s="73"/>
      <c r="H11" s="11"/>
      <c r="I11" s="59"/>
      <c r="J11" s="39"/>
      <c r="K11" s="95">
        <f t="shared" si="0"/>
        <v>15</v>
      </c>
      <c r="L11" s="130" t="s">
        <v>356</v>
      </c>
      <c r="M11" s="12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4"/>
      <c r="AB11" s="4"/>
    </row>
    <row r="12" spans="1:28" ht="24.75">
      <c r="A12" s="55">
        <v>5</v>
      </c>
      <c r="B12" s="51" t="s">
        <v>364</v>
      </c>
      <c r="C12" s="156">
        <v>15</v>
      </c>
      <c r="D12" s="11">
        <v>15</v>
      </c>
      <c r="E12" s="91" t="s">
        <v>354</v>
      </c>
      <c r="F12" s="39">
        <v>2</v>
      </c>
      <c r="G12" s="73"/>
      <c r="H12" s="11"/>
      <c r="I12" s="59"/>
      <c r="J12" s="39"/>
      <c r="K12" s="95">
        <f t="shared" si="0"/>
        <v>30</v>
      </c>
      <c r="L12" s="130" t="s">
        <v>356</v>
      </c>
      <c r="M12" s="12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4"/>
      <c r="AB12" s="4"/>
    </row>
    <row r="13" spans="1:28" ht="36.75">
      <c r="A13" s="55">
        <v>6</v>
      </c>
      <c r="B13" s="51" t="s">
        <v>365</v>
      </c>
      <c r="C13" s="156">
        <v>20</v>
      </c>
      <c r="D13" s="11">
        <v>10</v>
      </c>
      <c r="E13" s="91" t="s">
        <v>354</v>
      </c>
      <c r="F13" s="39">
        <v>2</v>
      </c>
      <c r="G13" s="73"/>
      <c r="H13" s="11"/>
      <c r="I13" s="59"/>
      <c r="J13" s="39"/>
      <c r="K13" s="95">
        <f t="shared" si="0"/>
        <v>30</v>
      </c>
      <c r="L13" s="130" t="s">
        <v>356</v>
      </c>
      <c r="M13" s="12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4"/>
      <c r="AB13" s="4"/>
    </row>
    <row r="14" spans="1:28" ht="24.75">
      <c r="A14" s="55">
        <v>7</v>
      </c>
      <c r="B14" s="51" t="s">
        <v>505</v>
      </c>
      <c r="C14" s="156">
        <v>15</v>
      </c>
      <c r="D14" s="11"/>
      <c r="E14" s="91"/>
      <c r="F14" s="39">
        <v>1</v>
      </c>
      <c r="G14" s="73"/>
      <c r="H14" s="11"/>
      <c r="I14" s="59"/>
      <c r="J14" s="39"/>
      <c r="K14" s="95">
        <f t="shared" si="0"/>
        <v>15</v>
      </c>
      <c r="L14" s="130" t="s">
        <v>356</v>
      </c>
      <c r="M14" s="12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4"/>
      <c r="AB14" s="4"/>
    </row>
    <row r="15" spans="1:28" ht="15">
      <c r="A15" s="481">
        <v>8</v>
      </c>
      <c r="B15" s="483" t="s">
        <v>300</v>
      </c>
      <c r="C15" s="485">
        <v>15</v>
      </c>
      <c r="D15" s="486">
        <v>30</v>
      </c>
      <c r="E15" s="489" t="s">
        <v>357</v>
      </c>
      <c r="F15" s="487">
        <v>2</v>
      </c>
      <c r="G15" s="488">
        <v>15</v>
      </c>
      <c r="H15" s="11">
        <v>10</v>
      </c>
      <c r="I15" s="59" t="s">
        <v>354</v>
      </c>
      <c r="J15" s="487">
        <v>3</v>
      </c>
      <c r="K15" s="95">
        <f t="shared" si="0"/>
        <v>70</v>
      </c>
      <c r="L15" s="490" t="s">
        <v>355</v>
      </c>
      <c r="M15" s="12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4"/>
      <c r="AB15" s="4"/>
    </row>
    <row r="16" spans="1:28" ht="15">
      <c r="A16" s="482"/>
      <c r="B16" s="484"/>
      <c r="C16" s="485"/>
      <c r="D16" s="486"/>
      <c r="E16" s="489"/>
      <c r="F16" s="487"/>
      <c r="G16" s="488"/>
      <c r="H16" s="11">
        <v>20</v>
      </c>
      <c r="I16" s="59" t="s">
        <v>357</v>
      </c>
      <c r="J16" s="487"/>
      <c r="K16" s="95">
        <f aca="true" t="shared" si="1" ref="K16:K29">SUM(C16+D16+G16+H16)</f>
        <v>20</v>
      </c>
      <c r="L16" s="490"/>
      <c r="M16" s="12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4"/>
      <c r="AB16" s="4"/>
    </row>
    <row r="17" spans="1:28" ht="24.75">
      <c r="A17" s="161">
        <v>9</v>
      </c>
      <c r="B17" s="51" t="s">
        <v>53</v>
      </c>
      <c r="C17" s="156">
        <v>10</v>
      </c>
      <c r="D17" s="11">
        <v>20</v>
      </c>
      <c r="E17" s="91" t="s">
        <v>354</v>
      </c>
      <c r="F17" s="39">
        <v>1</v>
      </c>
      <c r="G17" s="73">
        <v>10</v>
      </c>
      <c r="H17" s="11">
        <v>20</v>
      </c>
      <c r="I17" s="59" t="s">
        <v>354</v>
      </c>
      <c r="J17" s="39">
        <v>2</v>
      </c>
      <c r="K17" s="95">
        <f t="shared" si="1"/>
        <v>60</v>
      </c>
      <c r="L17" s="130" t="s">
        <v>356</v>
      </c>
      <c r="M17" s="12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4"/>
      <c r="AB17" s="4"/>
    </row>
    <row r="18" spans="1:28" ht="36.75">
      <c r="A18" s="161">
        <v>10</v>
      </c>
      <c r="B18" s="51" t="s">
        <v>326</v>
      </c>
      <c r="C18" s="156">
        <v>15</v>
      </c>
      <c r="D18" s="11">
        <v>30</v>
      </c>
      <c r="E18" s="91" t="s">
        <v>357</v>
      </c>
      <c r="F18" s="39">
        <v>4</v>
      </c>
      <c r="G18" s="73"/>
      <c r="H18" s="11"/>
      <c r="I18" s="59"/>
      <c r="J18" s="39"/>
      <c r="K18" s="95">
        <f t="shared" si="1"/>
        <v>45</v>
      </c>
      <c r="L18" s="130" t="s">
        <v>356</v>
      </c>
      <c r="M18" s="12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4"/>
      <c r="AB18" s="4"/>
    </row>
    <row r="19" spans="1:28" ht="15">
      <c r="A19" s="161">
        <v>11</v>
      </c>
      <c r="B19" s="51" t="s">
        <v>54</v>
      </c>
      <c r="C19" s="156"/>
      <c r="D19" s="11"/>
      <c r="E19" s="91"/>
      <c r="F19" s="39"/>
      <c r="G19" s="73">
        <v>15</v>
      </c>
      <c r="H19" s="11">
        <v>15</v>
      </c>
      <c r="I19" s="59" t="s">
        <v>354</v>
      </c>
      <c r="J19" s="39">
        <v>2</v>
      </c>
      <c r="K19" s="95">
        <f t="shared" si="1"/>
        <v>30</v>
      </c>
      <c r="L19" s="130" t="s">
        <v>356</v>
      </c>
      <c r="M19" s="12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4"/>
      <c r="AB19" s="4"/>
    </row>
    <row r="20" spans="1:28" ht="24.75">
      <c r="A20" s="161">
        <v>12</v>
      </c>
      <c r="B20" s="51" t="s">
        <v>366</v>
      </c>
      <c r="C20" s="156">
        <v>15</v>
      </c>
      <c r="D20" s="11">
        <v>15</v>
      </c>
      <c r="E20" s="91" t="s">
        <v>354</v>
      </c>
      <c r="F20" s="39">
        <v>3</v>
      </c>
      <c r="G20" s="73"/>
      <c r="H20" s="11"/>
      <c r="I20" s="59"/>
      <c r="J20" s="39"/>
      <c r="K20" s="95">
        <f t="shared" si="1"/>
        <v>30</v>
      </c>
      <c r="L20" s="130" t="s">
        <v>355</v>
      </c>
      <c r="M20" s="12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4"/>
      <c r="AB20" s="4"/>
    </row>
    <row r="21" spans="1:28" ht="36.75">
      <c r="A21" s="161">
        <v>13</v>
      </c>
      <c r="B21" s="51" t="s">
        <v>367</v>
      </c>
      <c r="C21" s="156">
        <v>20</v>
      </c>
      <c r="D21" s="11">
        <v>10</v>
      </c>
      <c r="E21" s="91" t="s">
        <v>368</v>
      </c>
      <c r="F21" s="39">
        <v>2</v>
      </c>
      <c r="G21" s="73"/>
      <c r="H21" s="11"/>
      <c r="I21" s="59"/>
      <c r="J21" s="39"/>
      <c r="K21" s="95">
        <f t="shared" si="1"/>
        <v>30</v>
      </c>
      <c r="L21" s="130" t="s">
        <v>356</v>
      </c>
      <c r="M21" s="1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4"/>
      <c r="AB21" s="4"/>
    </row>
    <row r="22" spans="1:28" ht="24.75">
      <c r="A22" s="161">
        <v>14</v>
      </c>
      <c r="B22" s="51" t="s">
        <v>76</v>
      </c>
      <c r="C22" s="156"/>
      <c r="D22" s="11"/>
      <c r="E22" s="91"/>
      <c r="F22" s="39"/>
      <c r="G22" s="73">
        <v>15</v>
      </c>
      <c r="H22" s="11">
        <v>15</v>
      </c>
      <c r="I22" s="59" t="s">
        <v>354</v>
      </c>
      <c r="J22" s="39">
        <v>2</v>
      </c>
      <c r="K22" s="95">
        <f t="shared" si="1"/>
        <v>30</v>
      </c>
      <c r="L22" s="130" t="s">
        <v>355</v>
      </c>
      <c r="M22" s="12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4"/>
      <c r="AB22" s="4"/>
    </row>
    <row r="23" spans="1:28" ht="15">
      <c r="A23" s="161">
        <v>15</v>
      </c>
      <c r="B23" s="51" t="s">
        <v>77</v>
      </c>
      <c r="C23" s="156"/>
      <c r="D23" s="11"/>
      <c r="E23" s="91"/>
      <c r="F23" s="39"/>
      <c r="G23" s="73">
        <v>15</v>
      </c>
      <c r="H23" s="11">
        <v>30</v>
      </c>
      <c r="I23" s="59" t="s">
        <v>357</v>
      </c>
      <c r="J23" s="39">
        <v>3</v>
      </c>
      <c r="K23" s="95">
        <f t="shared" si="1"/>
        <v>45</v>
      </c>
      <c r="L23" s="130" t="s">
        <v>355</v>
      </c>
      <c r="M23" s="12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4"/>
      <c r="AB23" s="4"/>
    </row>
    <row r="24" spans="1:28" ht="24.75">
      <c r="A24" s="161">
        <v>16</v>
      </c>
      <c r="B24" s="51" t="s">
        <v>479</v>
      </c>
      <c r="C24" s="156">
        <v>20</v>
      </c>
      <c r="D24" s="11">
        <v>10</v>
      </c>
      <c r="E24" s="91" t="s">
        <v>354</v>
      </c>
      <c r="F24" s="39">
        <v>2</v>
      </c>
      <c r="G24" s="73"/>
      <c r="H24" s="11"/>
      <c r="I24" s="59"/>
      <c r="J24" s="39"/>
      <c r="K24" s="95">
        <f t="shared" si="1"/>
        <v>30</v>
      </c>
      <c r="L24" s="130" t="s">
        <v>356</v>
      </c>
      <c r="M24" s="12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4"/>
      <c r="AB24" s="4"/>
    </row>
    <row r="25" spans="1:28" ht="15">
      <c r="A25" s="161">
        <v>17</v>
      </c>
      <c r="B25" s="51" t="s">
        <v>79</v>
      </c>
      <c r="C25" s="156"/>
      <c r="D25" s="11"/>
      <c r="E25" s="91"/>
      <c r="F25" s="39"/>
      <c r="G25" s="73">
        <v>45</v>
      </c>
      <c r="H25" s="11"/>
      <c r="I25" s="59"/>
      <c r="J25" s="39">
        <v>3</v>
      </c>
      <c r="K25" s="95">
        <f t="shared" si="1"/>
        <v>45</v>
      </c>
      <c r="L25" s="130" t="s">
        <v>356</v>
      </c>
      <c r="M25" s="12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4"/>
      <c r="AB25" s="4"/>
    </row>
    <row r="26" spans="1:28" ht="15">
      <c r="A26" s="161">
        <v>18</v>
      </c>
      <c r="B26" s="51" t="s">
        <v>80</v>
      </c>
      <c r="C26" s="156"/>
      <c r="D26" s="11"/>
      <c r="E26" s="91"/>
      <c r="F26" s="39"/>
      <c r="G26" s="73">
        <v>20</v>
      </c>
      <c r="H26" s="11">
        <v>10</v>
      </c>
      <c r="I26" s="59" t="s">
        <v>354</v>
      </c>
      <c r="J26" s="39">
        <v>2</v>
      </c>
      <c r="K26" s="95">
        <f t="shared" si="1"/>
        <v>30</v>
      </c>
      <c r="L26" s="130" t="s">
        <v>356</v>
      </c>
      <c r="M26" s="12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4"/>
      <c r="AB26" s="4"/>
    </row>
    <row r="27" spans="1:28" ht="15">
      <c r="A27" s="161">
        <v>19</v>
      </c>
      <c r="B27" s="51" t="s">
        <v>208</v>
      </c>
      <c r="C27" s="156"/>
      <c r="D27" s="11">
        <v>30</v>
      </c>
      <c r="E27" s="91" t="s">
        <v>354</v>
      </c>
      <c r="F27" s="39">
        <v>1</v>
      </c>
      <c r="G27" s="73"/>
      <c r="H27" s="11">
        <v>30</v>
      </c>
      <c r="I27" s="59" t="s">
        <v>354</v>
      </c>
      <c r="J27" s="39">
        <v>1</v>
      </c>
      <c r="K27" s="95">
        <f t="shared" si="1"/>
        <v>60</v>
      </c>
      <c r="L27" s="130" t="s">
        <v>355</v>
      </c>
      <c r="M27" s="12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4"/>
      <c r="AB27" s="4"/>
    </row>
    <row r="28" spans="1:28" ht="15">
      <c r="A28" s="161">
        <v>20</v>
      </c>
      <c r="B28" s="51" t="s">
        <v>507</v>
      </c>
      <c r="C28" s="163"/>
      <c r="D28" s="14"/>
      <c r="E28" s="107"/>
      <c r="F28" s="66"/>
      <c r="G28" s="108"/>
      <c r="H28" s="14">
        <v>30</v>
      </c>
      <c r="I28" s="65" t="s">
        <v>357</v>
      </c>
      <c r="J28" s="39">
        <v>2</v>
      </c>
      <c r="K28" s="95">
        <f t="shared" si="1"/>
        <v>30</v>
      </c>
      <c r="L28" s="167" t="s">
        <v>356</v>
      </c>
      <c r="M28" s="12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4"/>
      <c r="AB28" s="4"/>
    </row>
    <row r="29" spans="1:28" ht="15.75" thickBot="1">
      <c r="A29" s="161">
        <v>21</v>
      </c>
      <c r="B29" s="64" t="s">
        <v>82</v>
      </c>
      <c r="C29" s="96">
        <v>30</v>
      </c>
      <c r="D29" s="74"/>
      <c r="E29" s="97"/>
      <c r="F29" s="62">
        <v>2</v>
      </c>
      <c r="G29" s="108"/>
      <c r="H29" s="14"/>
      <c r="I29" s="65"/>
      <c r="J29" s="62"/>
      <c r="K29" s="95">
        <f t="shared" si="1"/>
        <v>30</v>
      </c>
      <c r="L29" s="139" t="s">
        <v>356</v>
      </c>
      <c r="M29" s="12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4"/>
      <c r="AB29" s="4"/>
    </row>
    <row r="30" spans="1:26" ht="19.5" thickBot="1">
      <c r="A30" s="114"/>
      <c r="B30" s="25" t="s">
        <v>360</v>
      </c>
      <c r="C30" s="104">
        <f>SUM(C8:C29)</f>
        <v>230</v>
      </c>
      <c r="D30" s="104">
        <f>SUM(D8:D28)</f>
        <v>230</v>
      </c>
      <c r="E30" s="104"/>
      <c r="F30" s="104">
        <f>SUM(F8:F29)</f>
        <v>30</v>
      </c>
      <c r="G30" s="104">
        <f>SUM(G8:G28)</f>
        <v>150</v>
      </c>
      <c r="H30" s="104">
        <f>SUM(H8:H28)</f>
        <v>215</v>
      </c>
      <c r="I30" s="104"/>
      <c r="J30" s="104">
        <f>SUM(J8:J28)</f>
        <v>24</v>
      </c>
      <c r="K30" s="104">
        <f>SUM(K8:K29)</f>
        <v>825</v>
      </c>
      <c r="L30" s="104"/>
      <c r="M30" s="7"/>
      <c r="N30" s="7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9.5" thickBot="1">
      <c r="A31" s="72"/>
      <c r="B31" s="25" t="s">
        <v>361</v>
      </c>
      <c r="C31" s="443">
        <f>SUM(C30+D30)</f>
        <v>460</v>
      </c>
      <c r="D31" s="443"/>
      <c r="E31" s="104"/>
      <c r="F31" s="104"/>
      <c r="G31" s="443">
        <f>SUM(G30+H30)</f>
        <v>365</v>
      </c>
      <c r="H31" s="443"/>
      <c r="I31" s="104"/>
      <c r="J31" s="104"/>
      <c r="K31" s="104">
        <f>SUM(C31+G31)</f>
        <v>825</v>
      </c>
      <c r="L31" s="104"/>
      <c r="M31" s="7"/>
      <c r="N31" s="7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s="22" customFormat="1" ht="17.25" customHeight="1" thickBot="1">
      <c r="A32" s="18"/>
      <c r="C32" s="166"/>
      <c r="D32" s="166"/>
      <c r="E32" s="166"/>
      <c r="F32" s="19"/>
      <c r="G32" s="166"/>
      <c r="H32" s="166"/>
      <c r="I32" s="166"/>
      <c r="J32" s="19"/>
      <c r="K32" s="166"/>
      <c r="L32" s="166"/>
      <c r="M32" s="21"/>
      <c r="N32" s="21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</row>
    <row r="33" spans="1:26" s="22" customFormat="1" ht="74.25" thickBot="1">
      <c r="A33" s="143"/>
      <c r="B33" s="25" t="s">
        <v>55</v>
      </c>
      <c r="C33" s="314"/>
      <c r="D33" s="225"/>
      <c r="E33" s="226"/>
      <c r="F33" s="104"/>
      <c r="G33" s="314"/>
      <c r="H33" s="225"/>
      <c r="I33" s="226"/>
      <c r="J33" s="104">
        <v>6</v>
      </c>
      <c r="K33" s="104">
        <v>210</v>
      </c>
      <c r="L33" s="145" t="s">
        <v>356</v>
      </c>
      <c r="M33" s="21"/>
      <c r="N33" s="21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</row>
    <row r="34" spans="1:26" s="22" customFormat="1" ht="18.75">
      <c r="A34" s="8"/>
      <c r="B34" s="164" t="s">
        <v>4</v>
      </c>
      <c r="C34" s="166"/>
      <c r="D34" s="166"/>
      <c r="E34" s="166"/>
      <c r="F34" s="19"/>
      <c r="G34" s="166"/>
      <c r="H34" s="166"/>
      <c r="I34" s="166"/>
      <c r="J34" s="166"/>
      <c r="K34" s="19"/>
      <c r="L34" s="166"/>
      <c r="M34" s="21"/>
      <c r="N34" s="21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</row>
    <row r="35" spans="1:26" ht="19.5" thickBot="1">
      <c r="A35" s="18"/>
      <c r="B35" s="41" t="s">
        <v>15</v>
      </c>
      <c r="C35" s="166"/>
      <c r="D35" s="166"/>
      <c r="E35" s="12"/>
      <c r="F35" s="12"/>
      <c r="G35" s="12"/>
      <c r="H35" s="12"/>
      <c r="I35" s="12"/>
      <c r="J35" s="12"/>
      <c r="K35" s="12"/>
      <c r="L35" s="12"/>
      <c r="M35" s="7"/>
      <c r="N35" s="7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14" ht="24">
      <c r="A36" s="54">
        <v>1</v>
      </c>
      <c r="B36" s="79" t="s">
        <v>528</v>
      </c>
      <c r="C36" s="77"/>
      <c r="D36" s="70">
        <v>15</v>
      </c>
      <c r="E36" s="71" t="s">
        <v>357</v>
      </c>
      <c r="F36" s="61">
        <v>1</v>
      </c>
      <c r="G36" s="77"/>
      <c r="H36" s="70"/>
      <c r="I36" s="71"/>
      <c r="J36" s="61"/>
      <c r="K36" s="61">
        <v>15</v>
      </c>
      <c r="L36" s="137" t="s">
        <v>356</v>
      </c>
      <c r="M36" s="7"/>
      <c r="N36" s="7"/>
    </row>
    <row r="37" spans="1:26" ht="24">
      <c r="A37" s="55">
        <v>2</v>
      </c>
      <c r="B37" s="80" t="s">
        <v>414</v>
      </c>
      <c r="C37" s="73">
        <v>15</v>
      </c>
      <c r="D37" s="11"/>
      <c r="E37" s="59"/>
      <c r="F37" s="39">
        <v>1</v>
      </c>
      <c r="G37" s="73"/>
      <c r="H37" s="11"/>
      <c r="I37" s="59"/>
      <c r="J37" s="39"/>
      <c r="K37" s="39">
        <v>15</v>
      </c>
      <c r="L37" s="130" t="s">
        <v>356</v>
      </c>
      <c r="M37" s="7"/>
      <c r="N37" s="7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4">
      <c r="A38" s="55">
        <v>3</v>
      </c>
      <c r="B38" s="80" t="s">
        <v>398</v>
      </c>
      <c r="C38" s="73">
        <v>15</v>
      </c>
      <c r="D38" s="11"/>
      <c r="E38" s="59"/>
      <c r="F38" s="39">
        <v>1</v>
      </c>
      <c r="G38" s="73"/>
      <c r="H38" s="11"/>
      <c r="I38" s="59"/>
      <c r="J38" s="39"/>
      <c r="K38" s="39">
        <v>15</v>
      </c>
      <c r="L38" s="130" t="s">
        <v>356</v>
      </c>
      <c r="M38" s="7"/>
      <c r="N38" s="7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14" ht="24">
      <c r="A39" s="55">
        <v>4</v>
      </c>
      <c r="B39" s="80" t="s">
        <v>399</v>
      </c>
      <c r="C39" s="73">
        <v>15</v>
      </c>
      <c r="D39" s="11"/>
      <c r="E39" s="59"/>
      <c r="F39" s="39">
        <v>1</v>
      </c>
      <c r="G39" s="73"/>
      <c r="H39" s="11"/>
      <c r="I39" s="59"/>
      <c r="J39" s="39"/>
      <c r="K39" s="39">
        <v>15</v>
      </c>
      <c r="L39" s="130" t="s">
        <v>356</v>
      </c>
      <c r="M39" s="7"/>
      <c r="N39" s="17"/>
    </row>
    <row r="40" spans="1:13" ht="24">
      <c r="A40" s="55">
        <v>5</v>
      </c>
      <c r="B40" s="80" t="s">
        <v>405</v>
      </c>
      <c r="C40" s="73">
        <v>15</v>
      </c>
      <c r="D40" s="11"/>
      <c r="E40" s="59"/>
      <c r="F40" s="39">
        <v>1</v>
      </c>
      <c r="G40" s="73"/>
      <c r="H40" s="11"/>
      <c r="I40" s="59"/>
      <c r="J40" s="39"/>
      <c r="K40" s="39">
        <v>15</v>
      </c>
      <c r="L40" s="130" t="s">
        <v>356</v>
      </c>
      <c r="M40" s="105"/>
    </row>
    <row r="41" spans="1:13" ht="36">
      <c r="A41" s="55">
        <v>6</v>
      </c>
      <c r="B41" s="80" t="s">
        <v>409</v>
      </c>
      <c r="C41" s="73">
        <v>15</v>
      </c>
      <c r="D41" s="11"/>
      <c r="E41" s="59"/>
      <c r="F41" s="39">
        <v>1</v>
      </c>
      <c r="G41" s="73"/>
      <c r="H41" s="11"/>
      <c r="I41" s="59"/>
      <c r="J41" s="39"/>
      <c r="K41" s="39">
        <v>15</v>
      </c>
      <c r="L41" s="130" t="s">
        <v>356</v>
      </c>
      <c r="M41" s="105"/>
    </row>
    <row r="42" spans="1:13" ht="24">
      <c r="A42" s="55">
        <v>7</v>
      </c>
      <c r="B42" s="80" t="s">
        <v>413</v>
      </c>
      <c r="C42" s="73">
        <v>15</v>
      </c>
      <c r="D42" s="11"/>
      <c r="E42" s="59"/>
      <c r="F42" s="39">
        <v>1</v>
      </c>
      <c r="G42" s="73"/>
      <c r="H42" s="11"/>
      <c r="I42" s="59"/>
      <c r="J42" s="39"/>
      <c r="K42" s="39">
        <v>15</v>
      </c>
      <c r="L42" s="130" t="s">
        <v>356</v>
      </c>
      <c r="M42" s="105"/>
    </row>
    <row r="43" spans="1:13" ht="24">
      <c r="A43" s="55">
        <v>8</v>
      </c>
      <c r="B43" s="313" t="s">
        <v>182</v>
      </c>
      <c r="C43" s="73">
        <v>15</v>
      </c>
      <c r="D43" s="11"/>
      <c r="E43" s="59"/>
      <c r="F43" s="39">
        <v>1</v>
      </c>
      <c r="G43" s="73"/>
      <c r="H43" s="11"/>
      <c r="I43" s="59"/>
      <c r="J43" s="39"/>
      <c r="K43" s="39">
        <v>15</v>
      </c>
      <c r="L43" s="130" t="s">
        <v>356</v>
      </c>
      <c r="M43" s="105"/>
    </row>
    <row r="44" spans="1:13" ht="36">
      <c r="A44" s="55">
        <v>9</v>
      </c>
      <c r="B44" s="394" t="s">
        <v>334</v>
      </c>
      <c r="C44" s="372">
        <v>15</v>
      </c>
      <c r="D44" s="373"/>
      <c r="E44" s="374"/>
      <c r="F44" s="235">
        <v>1</v>
      </c>
      <c r="G44" s="372"/>
      <c r="H44" s="373"/>
      <c r="I44" s="374"/>
      <c r="J44" s="235"/>
      <c r="K44" s="39">
        <v>15</v>
      </c>
      <c r="L44" s="130" t="s">
        <v>356</v>
      </c>
      <c r="M44" s="105"/>
    </row>
    <row r="45" spans="1:13" ht="36.75" thickBot="1">
      <c r="A45" s="55">
        <v>10</v>
      </c>
      <c r="B45" s="549" t="s">
        <v>529</v>
      </c>
      <c r="C45" s="372">
        <v>15</v>
      </c>
      <c r="D45" s="550"/>
      <c r="E45" s="424"/>
      <c r="F45" s="62">
        <v>1</v>
      </c>
      <c r="G45" s="424"/>
      <c r="H45" s="424"/>
      <c r="I45" s="424"/>
      <c r="J45" s="62"/>
      <c r="K45" s="85">
        <v>15</v>
      </c>
      <c r="L45" s="130" t="s">
        <v>356</v>
      </c>
      <c r="M45" s="105"/>
    </row>
    <row r="46" spans="1:4" ht="12.75">
      <c r="A46" s="22"/>
      <c r="B46" s="7" t="s">
        <v>247</v>
      </c>
      <c r="C46" s="22"/>
      <c r="D46" s="22"/>
    </row>
    <row r="47" spans="1:4" ht="12.75">
      <c r="A47" s="22"/>
      <c r="B47" s="27"/>
      <c r="C47" s="22"/>
      <c r="D47" s="22"/>
    </row>
    <row r="48" spans="1:4" ht="12.75">
      <c r="A48" s="22"/>
      <c r="B48" s="27"/>
      <c r="C48" s="22"/>
      <c r="D48" s="22"/>
    </row>
    <row r="49" spans="1:4" ht="12.75">
      <c r="A49" s="22"/>
      <c r="B49" s="27"/>
      <c r="C49" s="22"/>
      <c r="D49" s="22"/>
    </row>
    <row r="50" spans="1:4" ht="12.75">
      <c r="A50" s="22"/>
      <c r="B50" s="27"/>
      <c r="C50" s="22"/>
      <c r="D50" s="22"/>
    </row>
    <row r="51" spans="1:4" ht="12.75">
      <c r="A51" s="22"/>
      <c r="B51" s="27"/>
      <c r="C51" s="22"/>
      <c r="D51" s="22"/>
    </row>
    <row r="52" spans="1:4" ht="12.75">
      <c r="A52" s="22"/>
      <c r="B52" s="27"/>
      <c r="C52" s="22"/>
      <c r="D52" s="22"/>
    </row>
    <row r="53" spans="1:4" ht="12.75">
      <c r="A53" s="22"/>
      <c r="B53" s="27"/>
      <c r="C53" s="22"/>
      <c r="D53" s="22"/>
    </row>
    <row r="54" spans="1:4" ht="12.75">
      <c r="A54" s="22"/>
      <c r="B54" s="27"/>
      <c r="C54" s="22"/>
      <c r="D54" s="22"/>
    </row>
    <row r="55" spans="1:4" ht="12.75">
      <c r="A55" s="22"/>
      <c r="B55" s="27"/>
      <c r="C55" s="22"/>
      <c r="D55" s="22"/>
    </row>
    <row r="56" spans="1:4" ht="12.75">
      <c r="A56" s="22"/>
      <c r="B56" s="27"/>
      <c r="C56" s="22"/>
      <c r="D56" s="22"/>
    </row>
    <row r="57" spans="1:4" ht="12.75">
      <c r="A57" s="22"/>
      <c r="B57" s="27"/>
      <c r="C57" s="22"/>
      <c r="D57" s="22"/>
    </row>
    <row r="58" spans="1:4" ht="12.75">
      <c r="A58" s="22"/>
      <c r="B58" s="27"/>
      <c r="C58" s="22"/>
      <c r="D58" s="22"/>
    </row>
    <row r="59" spans="1:4" ht="12.75">
      <c r="A59" s="22"/>
      <c r="B59" s="27"/>
      <c r="C59" s="22"/>
      <c r="D59" s="22"/>
    </row>
    <row r="60" spans="1:4" ht="12.75">
      <c r="A60" s="22"/>
      <c r="B60" s="27"/>
      <c r="C60" s="22"/>
      <c r="D60" s="22"/>
    </row>
    <row r="61" spans="1:4" ht="12.75">
      <c r="A61" s="22"/>
      <c r="B61" s="27"/>
      <c r="C61" s="22"/>
      <c r="D61" s="22"/>
    </row>
    <row r="62" spans="1:4" ht="12.75">
      <c r="A62" s="22"/>
      <c r="B62" s="27"/>
      <c r="C62" s="22"/>
      <c r="D62" s="22"/>
    </row>
    <row r="63" spans="1:4" ht="12.75">
      <c r="A63" s="22"/>
      <c r="B63" s="27"/>
      <c r="C63" s="22"/>
      <c r="D63" s="22"/>
    </row>
    <row r="64" spans="1:4" ht="12.75">
      <c r="A64" s="22"/>
      <c r="B64" s="27"/>
      <c r="C64" s="22"/>
      <c r="D64" s="22"/>
    </row>
    <row r="65" spans="1:4" ht="12.75">
      <c r="A65" s="22"/>
      <c r="B65" s="27"/>
      <c r="C65" s="22"/>
      <c r="D65" s="22"/>
    </row>
    <row r="66" spans="1:4" ht="12.75">
      <c r="A66" s="22"/>
      <c r="B66" s="27"/>
      <c r="C66" s="22"/>
      <c r="D66" s="22"/>
    </row>
    <row r="67" spans="1:4" ht="12.75">
      <c r="A67" s="22"/>
      <c r="B67" s="27"/>
      <c r="C67" s="22"/>
      <c r="D67" s="22"/>
    </row>
    <row r="68" spans="1:4" ht="12.75">
      <c r="A68" s="22"/>
      <c r="B68" s="27"/>
      <c r="C68" s="22"/>
      <c r="D68" s="22"/>
    </row>
    <row r="69" spans="1:4" ht="12.75">
      <c r="A69" s="22"/>
      <c r="B69" s="27"/>
      <c r="C69" s="22"/>
      <c r="D69" s="22"/>
    </row>
    <row r="70" spans="1:4" ht="12.75">
      <c r="A70" s="22"/>
      <c r="B70" s="27"/>
      <c r="C70" s="22"/>
      <c r="D70" s="22"/>
    </row>
    <row r="71" spans="1:4" ht="12.75">
      <c r="A71" s="22"/>
      <c r="B71" s="27"/>
      <c r="C71" s="22"/>
      <c r="D71" s="22"/>
    </row>
    <row r="72" spans="1:4" ht="12.75">
      <c r="A72" s="22"/>
      <c r="B72" s="27"/>
      <c r="C72" s="22"/>
      <c r="D72" s="22"/>
    </row>
    <row r="73" spans="1:4" ht="12.75">
      <c r="A73" s="22"/>
      <c r="B73" s="27"/>
      <c r="C73" s="22"/>
      <c r="D73" s="22"/>
    </row>
    <row r="74" ht="12.75">
      <c r="B74" s="2"/>
    </row>
    <row r="75" ht="12.75">
      <c r="B75" s="2"/>
    </row>
    <row r="76" ht="12.75">
      <c r="B76" s="2"/>
    </row>
    <row r="77" ht="12.75">
      <c r="B77" s="2"/>
    </row>
    <row r="78" ht="12.75">
      <c r="B78" s="2"/>
    </row>
    <row r="79" ht="12.75">
      <c r="B79" s="2"/>
    </row>
    <row r="80" ht="12.75">
      <c r="B80" s="2"/>
    </row>
    <row r="81" ht="12.75">
      <c r="B81" s="2"/>
    </row>
    <row r="82" ht="12.75">
      <c r="B82" s="2"/>
    </row>
    <row r="83" ht="12.75">
      <c r="B83" s="2"/>
    </row>
    <row r="84" ht="12.75">
      <c r="B84" s="2"/>
    </row>
  </sheetData>
  <sheetProtection/>
  <mergeCells count="22">
    <mergeCell ref="L5:L7"/>
    <mergeCell ref="A1:M4"/>
    <mergeCell ref="B5:B7"/>
    <mergeCell ref="A5:A7"/>
    <mergeCell ref="C5:J5"/>
    <mergeCell ref="C6:F6"/>
    <mergeCell ref="G6:J6"/>
    <mergeCell ref="K5:K7"/>
    <mergeCell ref="D7:E7"/>
    <mergeCell ref="H7:I7"/>
    <mergeCell ref="G31:H31"/>
    <mergeCell ref="G15:G16"/>
    <mergeCell ref="E15:E16"/>
    <mergeCell ref="M9:Q9"/>
    <mergeCell ref="J15:J16"/>
    <mergeCell ref="L15:L16"/>
    <mergeCell ref="C31:D31"/>
    <mergeCell ref="A15:A16"/>
    <mergeCell ref="B15:B16"/>
    <mergeCell ref="C15:C16"/>
    <mergeCell ref="D15:D16"/>
    <mergeCell ref="F15:F16"/>
  </mergeCells>
  <printOptions/>
  <pageMargins left="0.8" right="0.45" top="0.36" bottom="0.35" header="0.25" footer="0.29"/>
  <pageSetup horizontalDpi="600" verticalDpi="600" orientation="portrait" paperSize="9" scale="95" r:id="rId1"/>
  <rowBreaks count="1" manualBreakCount="1">
    <brk id="34" max="11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B88"/>
  <sheetViews>
    <sheetView view="pageBreakPreview" zoomScaleSheetLayoutView="100" zoomScalePageLayoutView="0" workbookViewId="0" topLeftCell="A22">
      <selection activeCell="B22" sqref="B22"/>
    </sheetView>
  </sheetViews>
  <sheetFormatPr defaultColWidth="9.00390625" defaultRowHeight="12.75"/>
  <cols>
    <col min="1" max="1" width="3.75390625" style="0" customWidth="1"/>
    <col min="2" max="2" width="39.375" style="0" customWidth="1"/>
    <col min="3" max="4" width="4.75390625" style="0" customWidth="1"/>
    <col min="5" max="5" width="3.25390625" style="0" customWidth="1"/>
    <col min="6" max="6" width="4.00390625" style="0" bestFit="1" customWidth="1"/>
    <col min="7" max="8" width="4.75390625" style="0" customWidth="1"/>
    <col min="9" max="9" width="3.625" style="0" bestFit="1" customWidth="1"/>
    <col min="10" max="10" width="4.00390625" style="0" bestFit="1" customWidth="1"/>
    <col min="11" max="11" width="6.625" style="0" customWidth="1"/>
    <col min="12" max="12" width="8.625" style="0" customWidth="1"/>
  </cols>
  <sheetData>
    <row r="1" spans="1:26" ht="18.75">
      <c r="A1" s="434" t="s">
        <v>163</v>
      </c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8.75">
      <c r="A2" s="434"/>
      <c r="B2" s="434"/>
      <c r="C2" s="434"/>
      <c r="D2" s="434"/>
      <c r="E2" s="434"/>
      <c r="F2" s="434"/>
      <c r="G2" s="434"/>
      <c r="H2" s="434"/>
      <c r="I2" s="434"/>
      <c r="J2" s="434"/>
      <c r="K2" s="434"/>
      <c r="L2" s="434"/>
      <c r="M2" s="43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8.75">
      <c r="A3" s="435"/>
      <c r="B3" s="435"/>
      <c r="C3" s="435"/>
      <c r="D3" s="435"/>
      <c r="E3" s="435"/>
      <c r="F3" s="435"/>
      <c r="G3" s="435"/>
      <c r="H3" s="435"/>
      <c r="I3" s="435"/>
      <c r="J3" s="435"/>
      <c r="K3" s="435"/>
      <c r="L3" s="435"/>
      <c r="M3" s="435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36.75" customHeight="1" thickBot="1">
      <c r="A4" s="435"/>
      <c r="B4" s="435"/>
      <c r="C4" s="435"/>
      <c r="D4" s="435"/>
      <c r="E4" s="435"/>
      <c r="F4" s="435"/>
      <c r="G4" s="435"/>
      <c r="H4" s="435"/>
      <c r="I4" s="435"/>
      <c r="J4" s="435"/>
      <c r="K4" s="435"/>
      <c r="L4" s="435"/>
      <c r="M4" s="435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8" ht="15.75" thickBot="1">
      <c r="A5" s="436" t="s">
        <v>339</v>
      </c>
      <c r="B5" s="436" t="s">
        <v>346</v>
      </c>
      <c r="C5" s="437" t="s">
        <v>340</v>
      </c>
      <c r="D5" s="437"/>
      <c r="E5" s="437"/>
      <c r="F5" s="437"/>
      <c r="G5" s="437"/>
      <c r="H5" s="437"/>
      <c r="I5" s="437"/>
      <c r="J5" s="437"/>
      <c r="K5" s="439" t="s">
        <v>343</v>
      </c>
      <c r="L5" s="441" t="s">
        <v>350</v>
      </c>
      <c r="M5" s="7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4"/>
      <c r="AB5" s="4"/>
    </row>
    <row r="6" spans="1:28" ht="15.75" thickBot="1">
      <c r="A6" s="436"/>
      <c r="B6" s="436"/>
      <c r="C6" s="438" t="s">
        <v>27</v>
      </c>
      <c r="D6" s="438"/>
      <c r="E6" s="438"/>
      <c r="F6" s="438"/>
      <c r="G6" s="438" t="s">
        <v>28</v>
      </c>
      <c r="H6" s="438"/>
      <c r="I6" s="438"/>
      <c r="J6" s="438"/>
      <c r="K6" s="471"/>
      <c r="L6" s="473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4"/>
      <c r="AB6" s="4"/>
    </row>
    <row r="7" spans="1:28" ht="61.5" customHeight="1" thickBot="1">
      <c r="A7" s="447"/>
      <c r="B7" s="447"/>
      <c r="C7" s="112" t="s">
        <v>341</v>
      </c>
      <c r="D7" s="439" t="s">
        <v>345</v>
      </c>
      <c r="E7" s="439"/>
      <c r="F7" s="172" t="s">
        <v>344</v>
      </c>
      <c r="G7" s="112" t="s">
        <v>341</v>
      </c>
      <c r="H7" s="452" t="s">
        <v>342</v>
      </c>
      <c r="I7" s="452"/>
      <c r="J7" s="172" t="s">
        <v>344</v>
      </c>
      <c r="K7" s="472"/>
      <c r="L7" s="474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4"/>
      <c r="AB7" s="4"/>
    </row>
    <row r="8" spans="1:28" ht="24">
      <c r="A8" s="54">
        <v>1</v>
      </c>
      <c r="B8" s="331" t="s">
        <v>415</v>
      </c>
      <c r="C8" s="155">
        <v>30</v>
      </c>
      <c r="D8" s="15">
        <v>30</v>
      </c>
      <c r="E8" s="58" t="s">
        <v>354</v>
      </c>
      <c r="F8" s="61">
        <v>5</v>
      </c>
      <c r="G8" s="77"/>
      <c r="H8" s="70"/>
      <c r="I8" s="71"/>
      <c r="J8" s="103"/>
      <c r="K8" s="103">
        <f>SUM(C8+D8+G8+H8)</f>
        <v>60</v>
      </c>
      <c r="L8" s="137" t="s">
        <v>355</v>
      </c>
      <c r="M8" s="12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4"/>
      <c r="AB8" s="4"/>
    </row>
    <row r="9" spans="1:28" ht="24">
      <c r="A9" s="55">
        <v>2</v>
      </c>
      <c r="B9" s="313" t="s">
        <v>449</v>
      </c>
      <c r="C9" s="156">
        <v>15</v>
      </c>
      <c r="D9" s="11">
        <v>15</v>
      </c>
      <c r="E9" s="59" t="s">
        <v>354</v>
      </c>
      <c r="F9" s="39">
        <v>2</v>
      </c>
      <c r="G9" s="73">
        <v>30</v>
      </c>
      <c r="H9" s="11">
        <v>30</v>
      </c>
      <c r="I9" s="59" t="s">
        <v>354</v>
      </c>
      <c r="J9" s="83">
        <v>3</v>
      </c>
      <c r="K9" s="83">
        <f aca="true" t="shared" si="0" ref="K9:K27">SUM(C9+D9+G9+H9)</f>
        <v>90</v>
      </c>
      <c r="L9" s="130" t="s">
        <v>355</v>
      </c>
      <c r="M9" s="12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4"/>
      <c r="AB9" s="4"/>
    </row>
    <row r="10" spans="1:28" ht="24">
      <c r="A10" s="55">
        <v>3</v>
      </c>
      <c r="B10" s="313" t="s">
        <v>351</v>
      </c>
      <c r="C10" s="156"/>
      <c r="D10" s="11"/>
      <c r="E10" s="59"/>
      <c r="F10" s="39"/>
      <c r="G10" s="73">
        <v>5</v>
      </c>
      <c r="H10" s="11">
        <v>10</v>
      </c>
      <c r="I10" s="59" t="s">
        <v>354</v>
      </c>
      <c r="J10" s="83">
        <v>1</v>
      </c>
      <c r="K10" s="83">
        <f t="shared" si="0"/>
        <v>15</v>
      </c>
      <c r="L10" s="130" t="s">
        <v>356</v>
      </c>
      <c r="M10" s="12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4"/>
      <c r="AB10" s="4"/>
    </row>
    <row r="11" spans="1:28" ht="24">
      <c r="A11" s="55">
        <v>4</v>
      </c>
      <c r="B11" s="313" t="s">
        <v>416</v>
      </c>
      <c r="C11" s="156">
        <v>6</v>
      </c>
      <c r="D11" s="11">
        <v>9</v>
      </c>
      <c r="E11" s="59" t="s">
        <v>354</v>
      </c>
      <c r="F11" s="39">
        <v>1</v>
      </c>
      <c r="G11" s="73"/>
      <c r="H11" s="11"/>
      <c r="I11" s="59"/>
      <c r="J11" s="83"/>
      <c r="K11" s="83">
        <f t="shared" si="0"/>
        <v>15</v>
      </c>
      <c r="L11" s="130" t="s">
        <v>356</v>
      </c>
      <c r="M11" s="12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4"/>
      <c r="AB11" s="4"/>
    </row>
    <row r="12" spans="1:28" ht="24">
      <c r="A12" s="55">
        <v>5</v>
      </c>
      <c r="B12" s="313" t="s">
        <v>337</v>
      </c>
      <c r="C12" s="156">
        <v>5</v>
      </c>
      <c r="D12" s="11">
        <v>10</v>
      </c>
      <c r="E12" s="59" t="s">
        <v>354</v>
      </c>
      <c r="F12" s="39">
        <v>1</v>
      </c>
      <c r="G12" s="73"/>
      <c r="H12" s="11"/>
      <c r="I12" s="59"/>
      <c r="J12" s="83"/>
      <c r="K12" s="83">
        <f t="shared" si="0"/>
        <v>15</v>
      </c>
      <c r="L12" s="130" t="s">
        <v>356</v>
      </c>
      <c r="M12" s="12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4"/>
      <c r="AB12" s="4"/>
    </row>
    <row r="13" spans="1:28" ht="15">
      <c r="A13" s="55">
        <v>6</v>
      </c>
      <c r="B13" s="313" t="s">
        <v>417</v>
      </c>
      <c r="C13" s="156"/>
      <c r="D13" s="11"/>
      <c r="E13" s="59"/>
      <c r="F13" s="39"/>
      <c r="G13" s="73">
        <v>10</v>
      </c>
      <c r="H13" s="11">
        <v>20</v>
      </c>
      <c r="I13" s="59" t="s">
        <v>354</v>
      </c>
      <c r="J13" s="83">
        <v>2</v>
      </c>
      <c r="K13" s="83">
        <f t="shared" si="0"/>
        <v>30</v>
      </c>
      <c r="L13" s="130" t="s">
        <v>356</v>
      </c>
      <c r="M13" s="12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4"/>
      <c r="AB13" s="4"/>
    </row>
    <row r="14" spans="1:28" ht="24">
      <c r="A14" s="55">
        <v>7</v>
      </c>
      <c r="B14" s="313" t="s">
        <v>349</v>
      </c>
      <c r="C14" s="156"/>
      <c r="D14" s="11"/>
      <c r="E14" s="59"/>
      <c r="F14" s="39"/>
      <c r="G14" s="73">
        <v>5</v>
      </c>
      <c r="H14" s="11">
        <v>10</v>
      </c>
      <c r="I14" s="59" t="s">
        <v>354</v>
      </c>
      <c r="J14" s="83">
        <v>1</v>
      </c>
      <c r="K14" s="83">
        <f t="shared" si="0"/>
        <v>15</v>
      </c>
      <c r="L14" s="130" t="s">
        <v>356</v>
      </c>
      <c r="M14" s="12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4"/>
      <c r="AB14" s="4"/>
    </row>
    <row r="15" spans="1:28" ht="36.75">
      <c r="A15" s="55">
        <v>8</v>
      </c>
      <c r="B15" s="272" t="s">
        <v>418</v>
      </c>
      <c r="C15" s="156">
        <v>10</v>
      </c>
      <c r="D15" s="11">
        <v>20</v>
      </c>
      <c r="E15" s="59" t="s">
        <v>354</v>
      </c>
      <c r="F15" s="39">
        <v>2</v>
      </c>
      <c r="G15" s="73"/>
      <c r="H15" s="11"/>
      <c r="I15" s="59"/>
      <c r="J15" s="83"/>
      <c r="K15" s="83">
        <f t="shared" si="0"/>
        <v>30</v>
      </c>
      <c r="L15" s="130" t="s">
        <v>356</v>
      </c>
      <c r="M15" s="12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4"/>
      <c r="AB15" s="4"/>
    </row>
    <row r="16" spans="1:28" ht="24.75">
      <c r="A16" s="55">
        <v>9</v>
      </c>
      <c r="B16" s="272" t="s">
        <v>419</v>
      </c>
      <c r="C16" s="156"/>
      <c r="D16" s="11">
        <v>30</v>
      </c>
      <c r="E16" s="59" t="s">
        <v>357</v>
      </c>
      <c r="F16" s="39">
        <v>2</v>
      </c>
      <c r="G16" s="73"/>
      <c r="H16" s="11"/>
      <c r="I16" s="59"/>
      <c r="J16" s="83"/>
      <c r="K16" s="83">
        <f t="shared" si="0"/>
        <v>30</v>
      </c>
      <c r="L16" s="130" t="s">
        <v>356</v>
      </c>
      <c r="M16" s="12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4"/>
      <c r="AB16" s="4"/>
    </row>
    <row r="17" spans="1:28" ht="36.75">
      <c r="A17" s="55">
        <v>10</v>
      </c>
      <c r="B17" s="272" t="s">
        <v>420</v>
      </c>
      <c r="C17" s="156"/>
      <c r="D17" s="11"/>
      <c r="E17" s="59"/>
      <c r="F17" s="39"/>
      <c r="G17" s="73">
        <v>15</v>
      </c>
      <c r="H17" s="11"/>
      <c r="I17" s="59"/>
      <c r="J17" s="160">
        <v>1</v>
      </c>
      <c r="K17" s="83">
        <f t="shared" si="0"/>
        <v>15</v>
      </c>
      <c r="L17" s="130" t="s">
        <v>356</v>
      </c>
      <c r="M17" s="12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4"/>
      <c r="AB17" s="4"/>
    </row>
    <row r="18" spans="1:28" ht="24.75">
      <c r="A18" s="55">
        <v>11</v>
      </c>
      <c r="B18" s="272" t="s">
        <v>421</v>
      </c>
      <c r="C18" s="156"/>
      <c r="D18" s="11"/>
      <c r="E18" s="59"/>
      <c r="F18" s="39"/>
      <c r="G18" s="73">
        <v>15</v>
      </c>
      <c r="H18" s="11">
        <v>15</v>
      </c>
      <c r="I18" s="59" t="s">
        <v>357</v>
      </c>
      <c r="J18" s="83">
        <v>2</v>
      </c>
      <c r="K18" s="83">
        <f t="shared" si="0"/>
        <v>30</v>
      </c>
      <c r="L18" s="130" t="s">
        <v>356</v>
      </c>
      <c r="M18" s="12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4"/>
      <c r="AB18" s="4"/>
    </row>
    <row r="19" spans="1:28" ht="24.75">
      <c r="A19" s="55">
        <v>12</v>
      </c>
      <c r="B19" s="272" t="s">
        <v>202</v>
      </c>
      <c r="C19" s="156"/>
      <c r="D19" s="11"/>
      <c r="E19" s="59"/>
      <c r="F19" s="39"/>
      <c r="G19" s="73">
        <v>30</v>
      </c>
      <c r="H19" s="11">
        <v>30</v>
      </c>
      <c r="I19" s="59" t="s">
        <v>354</v>
      </c>
      <c r="J19" s="83">
        <v>4</v>
      </c>
      <c r="K19" s="83">
        <f t="shared" si="0"/>
        <v>60</v>
      </c>
      <c r="L19" s="130" t="s">
        <v>355</v>
      </c>
      <c r="M19" s="12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4"/>
      <c r="AB19" s="4"/>
    </row>
    <row r="20" spans="1:28" ht="24.75">
      <c r="A20" s="55">
        <v>13</v>
      </c>
      <c r="B20" s="272" t="s">
        <v>422</v>
      </c>
      <c r="C20" s="156">
        <v>20</v>
      </c>
      <c r="D20" s="11">
        <v>25</v>
      </c>
      <c r="E20" s="59" t="s">
        <v>354</v>
      </c>
      <c r="F20" s="39">
        <v>4</v>
      </c>
      <c r="G20" s="73"/>
      <c r="H20" s="11"/>
      <c r="I20" s="59"/>
      <c r="J20" s="83"/>
      <c r="K20" s="83">
        <f>SUM(C20+D20+G20+H20)</f>
        <v>45</v>
      </c>
      <c r="L20" s="130" t="s">
        <v>355</v>
      </c>
      <c r="M20" s="12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4"/>
      <c r="AB20" s="4"/>
    </row>
    <row r="21" spans="1:28" ht="24.75">
      <c r="A21" s="55">
        <v>14</v>
      </c>
      <c r="B21" s="272" t="s">
        <v>423</v>
      </c>
      <c r="C21" s="156">
        <v>15</v>
      </c>
      <c r="D21" s="11">
        <v>30</v>
      </c>
      <c r="E21" s="59" t="s">
        <v>354</v>
      </c>
      <c r="F21" s="39">
        <v>2</v>
      </c>
      <c r="G21" s="73">
        <v>15</v>
      </c>
      <c r="H21" s="11">
        <v>30</v>
      </c>
      <c r="I21" s="59" t="s">
        <v>354</v>
      </c>
      <c r="J21" s="83">
        <v>3</v>
      </c>
      <c r="K21" s="83">
        <f t="shared" si="0"/>
        <v>90</v>
      </c>
      <c r="L21" s="130" t="s">
        <v>355</v>
      </c>
      <c r="M21" s="1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4"/>
      <c r="AB21" s="4"/>
    </row>
    <row r="22" spans="1:28" ht="24">
      <c r="A22" s="55">
        <v>15</v>
      </c>
      <c r="B22" s="313" t="s">
        <v>530</v>
      </c>
      <c r="C22" s="156">
        <v>30</v>
      </c>
      <c r="D22" s="11"/>
      <c r="E22" s="59"/>
      <c r="F22" s="39">
        <v>2</v>
      </c>
      <c r="G22" s="73"/>
      <c r="H22" s="11"/>
      <c r="I22" s="59"/>
      <c r="J22" s="83"/>
      <c r="K22" s="83">
        <f t="shared" si="0"/>
        <v>30</v>
      </c>
      <c r="L22" s="130" t="s">
        <v>356</v>
      </c>
      <c r="M22" s="12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4"/>
      <c r="AB22" s="4"/>
    </row>
    <row r="23" spans="1:28" ht="24">
      <c r="A23" s="55">
        <v>16</v>
      </c>
      <c r="B23" s="313" t="s">
        <v>56</v>
      </c>
      <c r="C23" s="156">
        <v>15</v>
      </c>
      <c r="D23" s="11">
        <v>15</v>
      </c>
      <c r="E23" s="59" t="s">
        <v>354</v>
      </c>
      <c r="F23" s="39">
        <v>2</v>
      </c>
      <c r="G23" s="73"/>
      <c r="H23" s="11"/>
      <c r="I23" s="59"/>
      <c r="J23" s="83"/>
      <c r="K23" s="83">
        <f t="shared" si="0"/>
        <v>30</v>
      </c>
      <c r="L23" s="130" t="s">
        <v>356</v>
      </c>
      <c r="M23" s="12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4"/>
      <c r="AB23" s="4"/>
    </row>
    <row r="24" spans="1:28" ht="24">
      <c r="A24" s="55">
        <v>17</v>
      </c>
      <c r="B24" s="313" t="s">
        <v>145</v>
      </c>
      <c r="C24" s="156"/>
      <c r="D24" s="11"/>
      <c r="E24" s="59"/>
      <c r="F24" s="39"/>
      <c r="G24" s="73">
        <v>15</v>
      </c>
      <c r="H24" s="11"/>
      <c r="I24" s="59"/>
      <c r="J24" s="83">
        <v>1</v>
      </c>
      <c r="K24" s="83">
        <f t="shared" si="0"/>
        <v>15</v>
      </c>
      <c r="L24" s="130" t="s">
        <v>356</v>
      </c>
      <c r="M24" s="12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4"/>
      <c r="AB24" s="4"/>
    </row>
    <row r="25" spans="1:28" ht="36">
      <c r="A25" s="55">
        <v>18</v>
      </c>
      <c r="B25" s="313" t="s">
        <v>201</v>
      </c>
      <c r="C25" s="156">
        <v>15</v>
      </c>
      <c r="D25" s="11"/>
      <c r="E25" s="59"/>
      <c r="F25" s="39">
        <v>1</v>
      </c>
      <c r="G25" s="73"/>
      <c r="H25" s="11"/>
      <c r="I25" s="59"/>
      <c r="J25" s="83"/>
      <c r="K25" s="83">
        <f t="shared" si="0"/>
        <v>15</v>
      </c>
      <c r="L25" s="130" t="s">
        <v>356</v>
      </c>
      <c r="M25" s="12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4"/>
      <c r="AB25" s="4"/>
    </row>
    <row r="26" spans="1:28" ht="15">
      <c r="A26" s="475">
        <v>19</v>
      </c>
      <c r="B26" s="492" t="s">
        <v>57</v>
      </c>
      <c r="C26" s="485">
        <v>10</v>
      </c>
      <c r="D26" s="11">
        <v>10</v>
      </c>
      <c r="E26" s="59" t="s">
        <v>353</v>
      </c>
      <c r="F26" s="487">
        <v>3</v>
      </c>
      <c r="G26" s="73"/>
      <c r="H26" s="11"/>
      <c r="I26" s="59"/>
      <c r="J26" s="156"/>
      <c r="K26" s="83">
        <f>SUM(C26+D26+G26+H26)</f>
        <v>20</v>
      </c>
      <c r="L26" s="491" t="s">
        <v>355</v>
      </c>
      <c r="M26" s="12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4"/>
      <c r="AB26" s="4"/>
    </row>
    <row r="27" spans="1:28" ht="15">
      <c r="A27" s="475"/>
      <c r="B27" s="492"/>
      <c r="C27" s="485"/>
      <c r="D27" s="11">
        <v>10</v>
      </c>
      <c r="E27" s="59" t="s">
        <v>354</v>
      </c>
      <c r="F27" s="487"/>
      <c r="G27" s="73"/>
      <c r="H27" s="11"/>
      <c r="I27" s="59"/>
      <c r="J27" s="156"/>
      <c r="K27" s="83">
        <f t="shared" si="0"/>
        <v>10</v>
      </c>
      <c r="L27" s="491"/>
      <c r="M27" s="12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4"/>
      <c r="AB27" s="4"/>
    </row>
    <row r="28" spans="1:28" ht="15.75" thickBot="1">
      <c r="A28" s="56">
        <v>20</v>
      </c>
      <c r="B28" s="332" t="s">
        <v>81</v>
      </c>
      <c r="C28" s="157"/>
      <c r="D28" s="74">
        <v>30</v>
      </c>
      <c r="E28" s="65" t="s">
        <v>357</v>
      </c>
      <c r="F28" s="62">
        <v>1</v>
      </c>
      <c r="G28" s="108"/>
      <c r="H28" s="14">
        <v>30</v>
      </c>
      <c r="I28" s="65" t="s">
        <v>357</v>
      </c>
      <c r="J28" s="98">
        <v>8</v>
      </c>
      <c r="K28" s="62">
        <f>SUM(C28+D28+G28+H28)</f>
        <v>60</v>
      </c>
      <c r="L28" s="139" t="s">
        <v>356</v>
      </c>
      <c r="M28" s="12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4"/>
      <c r="AB28" s="4"/>
    </row>
    <row r="29" spans="1:26" ht="19.5" thickBot="1">
      <c r="A29" s="72"/>
      <c r="B29" s="279" t="s">
        <v>360</v>
      </c>
      <c r="C29" s="104">
        <f>SUM(C8:C28)</f>
        <v>171</v>
      </c>
      <c r="D29" s="85">
        <f>SUM(D8:D28)</f>
        <v>234</v>
      </c>
      <c r="E29" s="104"/>
      <c r="F29" s="104">
        <f>SUM(F8:F28)</f>
        <v>28</v>
      </c>
      <c r="G29" s="104">
        <f>SUM(G8:G28)</f>
        <v>140</v>
      </c>
      <c r="H29" s="104">
        <f>SUM(H8:H28)</f>
        <v>175</v>
      </c>
      <c r="I29" s="104"/>
      <c r="J29" s="104">
        <f>SUM(J8:J28)</f>
        <v>26</v>
      </c>
      <c r="K29" s="85">
        <f>SUM(K8:K28)</f>
        <v>720</v>
      </c>
      <c r="L29" s="104"/>
      <c r="M29" s="7"/>
      <c r="N29" s="7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9.5" thickBot="1">
      <c r="A30" s="72"/>
      <c r="B30" s="279" t="s">
        <v>361</v>
      </c>
      <c r="C30" s="443">
        <f>SUM(C29+D29)</f>
        <v>405</v>
      </c>
      <c r="D30" s="443"/>
      <c r="E30" s="104"/>
      <c r="F30" s="104"/>
      <c r="G30" s="443">
        <f>SUM(G29+H29)</f>
        <v>315</v>
      </c>
      <c r="H30" s="443"/>
      <c r="I30" s="104"/>
      <c r="J30" s="104"/>
      <c r="K30" s="104">
        <f>SUM(C30+G30)</f>
        <v>720</v>
      </c>
      <c r="L30" s="104"/>
      <c r="M30" s="7"/>
      <c r="N30" s="7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s="22" customFormat="1" ht="10.5" customHeight="1" thickBot="1">
      <c r="A31" s="18"/>
      <c r="B31" s="333"/>
      <c r="C31" s="166"/>
      <c r="D31" s="166"/>
      <c r="E31" s="166"/>
      <c r="F31" s="19"/>
      <c r="G31" s="166"/>
      <c r="H31" s="166"/>
      <c r="I31" s="166"/>
      <c r="J31" s="19"/>
      <c r="K31" s="166"/>
      <c r="L31" s="166"/>
      <c r="M31" s="21"/>
      <c r="N31" s="21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</row>
    <row r="32" spans="1:26" ht="86.25" thickBot="1">
      <c r="A32" s="144"/>
      <c r="B32" s="279" t="s">
        <v>172</v>
      </c>
      <c r="C32" s="314"/>
      <c r="D32" s="225"/>
      <c r="E32" s="226"/>
      <c r="F32" s="104"/>
      <c r="G32" s="314"/>
      <c r="H32" s="225"/>
      <c r="I32" s="226"/>
      <c r="J32" s="104">
        <v>6</v>
      </c>
      <c r="K32" s="104">
        <v>210</v>
      </c>
      <c r="L32" s="49" t="s">
        <v>356</v>
      </c>
      <c r="M32" s="7"/>
      <c r="N32" s="7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8.75">
      <c r="A33" s="1"/>
      <c r="B33" s="164" t="s">
        <v>4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8.75">
      <c r="A34" s="1"/>
      <c r="B34" s="16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42" ht="12.75">
      <c r="B42" s="2"/>
    </row>
    <row r="43" ht="12.75">
      <c r="B43" s="2"/>
    </row>
    <row r="44" ht="12.75">
      <c r="B44" s="2"/>
    </row>
    <row r="45" ht="12.75">
      <c r="B45" s="2"/>
    </row>
    <row r="46" ht="12.75">
      <c r="B46" s="2"/>
    </row>
    <row r="47" ht="12.75">
      <c r="B47" s="2"/>
    </row>
    <row r="48" ht="12.75">
      <c r="B48" s="2"/>
    </row>
    <row r="49" ht="12.75">
      <c r="B49" s="2"/>
    </row>
    <row r="50" ht="12.75">
      <c r="B50" s="2"/>
    </row>
    <row r="51" ht="12.75">
      <c r="B51" s="2"/>
    </row>
    <row r="52" ht="12.75">
      <c r="B52" s="2"/>
    </row>
    <row r="53" ht="12.75">
      <c r="B53" s="2"/>
    </row>
    <row r="54" ht="12.75">
      <c r="B54" s="2"/>
    </row>
    <row r="55" ht="12.75">
      <c r="B55" s="2"/>
    </row>
    <row r="56" ht="12.75">
      <c r="B56" s="2"/>
    </row>
    <row r="57" ht="12.75">
      <c r="B57" s="2"/>
    </row>
    <row r="58" ht="12.75">
      <c r="B58" s="2"/>
    </row>
    <row r="59" ht="12.75">
      <c r="B59" s="2"/>
    </row>
    <row r="60" ht="12.75">
      <c r="B60" s="2"/>
    </row>
    <row r="61" ht="12.75">
      <c r="B61" s="2"/>
    </row>
    <row r="62" ht="12.75">
      <c r="B62" s="2"/>
    </row>
    <row r="63" ht="12.75">
      <c r="B63" s="2"/>
    </row>
    <row r="64" ht="12.75">
      <c r="B64" s="2"/>
    </row>
    <row r="65" ht="12.75">
      <c r="B65" s="2"/>
    </row>
    <row r="66" ht="12.75">
      <c r="B66" s="2"/>
    </row>
    <row r="67" ht="12.75">
      <c r="B67" s="2"/>
    </row>
    <row r="68" ht="12.75">
      <c r="B68" s="2"/>
    </row>
    <row r="69" ht="12.75">
      <c r="B69" s="2"/>
    </row>
    <row r="70" ht="12.75">
      <c r="B70" s="2"/>
    </row>
    <row r="71" ht="12.75">
      <c r="B71" s="2"/>
    </row>
    <row r="72" ht="12.75">
      <c r="B72" s="2"/>
    </row>
    <row r="73" ht="12.75">
      <c r="B73" s="2"/>
    </row>
    <row r="74" ht="12.75">
      <c r="B74" s="2"/>
    </row>
    <row r="75" ht="12.75">
      <c r="B75" s="2"/>
    </row>
    <row r="76" ht="12.75">
      <c r="B76" s="2"/>
    </row>
    <row r="77" ht="12.75">
      <c r="B77" s="2"/>
    </row>
    <row r="78" ht="12.75">
      <c r="B78" s="2"/>
    </row>
    <row r="79" ht="12.75">
      <c r="B79" s="2"/>
    </row>
    <row r="80" ht="12.75">
      <c r="B80" s="2"/>
    </row>
    <row r="81" ht="12.75">
      <c r="B81" s="2"/>
    </row>
    <row r="82" ht="12.75">
      <c r="B82" s="2"/>
    </row>
    <row r="83" ht="12.75">
      <c r="B83" s="2"/>
    </row>
    <row r="84" ht="12.75">
      <c r="B84" s="2"/>
    </row>
    <row r="85" ht="12.75">
      <c r="B85" s="2"/>
    </row>
    <row r="86" ht="12.75">
      <c r="B86" s="2"/>
    </row>
    <row r="87" ht="12.75">
      <c r="B87" s="2"/>
    </row>
    <row r="88" ht="12.75">
      <c r="B88" s="2"/>
    </row>
  </sheetData>
  <sheetProtection/>
  <mergeCells count="17">
    <mergeCell ref="L26:L27"/>
    <mergeCell ref="C30:D30"/>
    <mergeCell ref="H7:I7"/>
    <mergeCell ref="A26:A27"/>
    <mergeCell ref="B26:B27"/>
    <mergeCell ref="C26:C27"/>
    <mergeCell ref="G30:H30"/>
    <mergeCell ref="F26:F27"/>
    <mergeCell ref="K5:K7"/>
    <mergeCell ref="L5:L7"/>
    <mergeCell ref="A1:M4"/>
    <mergeCell ref="B5:B7"/>
    <mergeCell ref="A5:A7"/>
    <mergeCell ref="C5:J5"/>
    <mergeCell ref="C6:F6"/>
    <mergeCell ref="G6:J6"/>
    <mergeCell ref="D7:E7"/>
  </mergeCells>
  <printOptions/>
  <pageMargins left="0.8" right="0.45" top="0.3" bottom="0.3" header="0.18" footer="0.29"/>
  <pageSetup horizontalDpi="600" verticalDpi="600" orientation="portrait" paperSize="9" scale="9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B88"/>
  <sheetViews>
    <sheetView view="pageBreakPreview" zoomScaleSheetLayoutView="100" zoomScalePageLayoutView="0" workbookViewId="0" topLeftCell="A37">
      <selection activeCell="G36" sqref="G36"/>
    </sheetView>
  </sheetViews>
  <sheetFormatPr defaultColWidth="9.00390625" defaultRowHeight="12.75"/>
  <cols>
    <col min="1" max="1" width="3.75390625" style="0" customWidth="1"/>
    <col min="2" max="2" width="39.375" style="0" customWidth="1"/>
    <col min="3" max="4" width="4.75390625" style="0" customWidth="1"/>
    <col min="5" max="5" width="3.25390625" style="0" customWidth="1"/>
    <col min="6" max="6" width="4.00390625" style="0" bestFit="1" customWidth="1"/>
    <col min="7" max="8" width="4.75390625" style="0" customWidth="1"/>
    <col min="9" max="9" width="3.625" style="0" bestFit="1" customWidth="1"/>
    <col min="10" max="10" width="4.125" style="0" bestFit="1" customWidth="1"/>
    <col min="11" max="11" width="6.625" style="0" customWidth="1"/>
    <col min="12" max="12" width="8.625" style="0" customWidth="1"/>
  </cols>
  <sheetData>
    <row r="1" spans="1:26" ht="18.75">
      <c r="A1" s="434" t="s">
        <v>164</v>
      </c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8.75">
      <c r="A2" s="434"/>
      <c r="B2" s="434"/>
      <c r="C2" s="434"/>
      <c r="D2" s="434"/>
      <c r="E2" s="434"/>
      <c r="F2" s="434"/>
      <c r="G2" s="434"/>
      <c r="H2" s="434"/>
      <c r="I2" s="434"/>
      <c r="J2" s="434"/>
      <c r="K2" s="434"/>
      <c r="L2" s="434"/>
      <c r="M2" s="43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8.75">
      <c r="A3" s="435"/>
      <c r="B3" s="435"/>
      <c r="C3" s="435"/>
      <c r="D3" s="435"/>
      <c r="E3" s="435"/>
      <c r="F3" s="435"/>
      <c r="G3" s="435"/>
      <c r="H3" s="435"/>
      <c r="I3" s="435"/>
      <c r="J3" s="435"/>
      <c r="K3" s="435"/>
      <c r="L3" s="435"/>
      <c r="M3" s="435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35.25" customHeight="1" thickBot="1">
      <c r="A4" s="435"/>
      <c r="B4" s="435"/>
      <c r="C4" s="435"/>
      <c r="D4" s="435"/>
      <c r="E4" s="435"/>
      <c r="F4" s="435"/>
      <c r="G4" s="435"/>
      <c r="H4" s="435"/>
      <c r="I4" s="435"/>
      <c r="J4" s="435"/>
      <c r="K4" s="435"/>
      <c r="L4" s="435"/>
      <c r="M4" s="435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8" ht="15.75" thickBot="1">
      <c r="A5" s="436" t="s">
        <v>339</v>
      </c>
      <c r="B5" s="436" t="s">
        <v>346</v>
      </c>
      <c r="C5" s="437" t="s">
        <v>340</v>
      </c>
      <c r="D5" s="437"/>
      <c r="E5" s="437"/>
      <c r="F5" s="437"/>
      <c r="G5" s="437"/>
      <c r="H5" s="437"/>
      <c r="I5" s="437"/>
      <c r="J5" s="437"/>
      <c r="K5" s="439" t="s">
        <v>343</v>
      </c>
      <c r="L5" s="441" t="s">
        <v>350</v>
      </c>
      <c r="M5" s="7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4"/>
      <c r="AB5" s="4"/>
    </row>
    <row r="6" spans="1:28" ht="15.75" thickBot="1">
      <c r="A6" s="436"/>
      <c r="B6" s="436"/>
      <c r="C6" s="438" t="s">
        <v>347</v>
      </c>
      <c r="D6" s="438"/>
      <c r="E6" s="438"/>
      <c r="F6" s="438"/>
      <c r="G6" s="438" t="s">
        <v>348</v>
      </c>
      <c r="H6" s="438"/>
      <c r="I6" s="438"/>
      <c r="J6" s="438"/>
      <c r="K6" s="440"/>
      <c r="L6" s="442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4"/>
      <c r="AB6" s="4"/>
    </row>
    <row r="7" spans="1:28" ht="61.5" customHeight="1" thickBot="1">
      <c r="A7" s="436"/>
      <c r="B7" s="436"/>
      <c r="C7" s="46" t="s">
        <v>341</v>
      </c>
      <c r="D7" s="439" t="s">
        <v>345</v>
      </c>
      <c r="E7" s="439"/>
      <c r="F7" s="47" t="s">
        <v>344</v>
      </c>
      <c r="G7" s="46" t="s">
        <v>341</v>
      </c>
      <c r="H7" s="433" t="s">
        <v>342</v>
      </c>
      <c r="I7" s="433"/>
      <c r="J7" s="47" t="s">
        <v>344</v>
      </c>
      <c r="K7" s="460"/>
      <c r="L7" s="442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4"/>
      <c r="AB7" s="4"/>
    </row>
    <row r="8" spans="1:28" ht="24.75">
      <c r="A8" s="54">
        <v>1</v>
      </c>
      <c r="B8" s="111" t="s">
        <v>531</v>
      </c>
      <c r="C8" s="128">
        <v>30</v>
      </c>
      <c r="D8" s="15">
        <v>30</v>
      </c>
      <c r="E8" s="58" t="s">
        <v>357</v>
      </c>
      <c r="F8" s="61">
        <v>4</v>
      </c>
      <c r="G8" s="128"/>
      <c r="H8" s="15"/>
      <c r="I8" s="58"/>
      <c r="J8" s="61"/>
      <c r="K8" s="61">
        <f>SUM(C8+D8+G8+H8)</f>
        <v>60</v>
      </c>
      <c r="L8" s="106" t="s">
        <v>355</v>
      </c>
      <c r="M8" s="12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4"/>
      <c r="AB8" s="4"/>
    </row>
    <row r="9" spans="1:28" ht="24.75">
      <c r="A9" s="55">
        <v>2</v>
      </c>
      <c r="B9" s="109" t="s">
        <v>477</v>
      </c>
      <c r="C9" s="73"/>
      <c r="D9" s="11"/>
      <c r="E9" s="59"/>
      <c r="F9" s="39"/>
      <c r="G9" s="73">
        <v>30</v>
      </c>
      <c r="H9" s="11">
        <v>30</v>
      </c>
      <c r="I9" s="59" t="s">
        <v>357</v>
      </c>
      <c r="J9" s="39">
        <v>5</v>
      </c>
      <c r="K9" s="39">
        <f aca="true" t="shared" si="0" ref="K9:K24">SUM(C9+D9+G9+H9)</f>
        <v>60</v>
      </c>
      <c r="L9" s="49" t="s">
        <v>355</v>
      </c>
      <c r="M9" s="12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4"/>
      <c r="AB9" s="4"/>
    </row>
    <row r="10" spans="1:28" ht="24.75">
      <c r="A10" s="55">
        <v>3</v>
      </c>
      <c r="B10" s="109" t="s">
        <v>330</v>
      </c>
      <c r="C10" s="73"/>
      <c r="D10" s="11"/>
      <c r="E10" s="59"/>
      <c r="F10" s="39"/>
      <c r="G10" s="73">
        <v>15</v>
      </c>
      <c r="H10" s="11">
        <v>15</v>
      </c>
      <c r="I10" s="59" t="s">
        <v>354</v>
      </c>
      <c r="J10" s="39">
        <v>2</v>
      </c>
      <c r="K10" s="39">
        <f t="shared" si="0"/>
        <v>30</v>
      </c>
      <c r="L10" s="49" t="s">
        <v>356</v>
      </c>
      <c r="M10" s="12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4"/>
      <c r="AB10" s="4"/>
    </row>
    <row r="11" spans="1:28" ht="24.75">
      <c r="A11" s="55">
        <v>4</v>
      </c>
      <c r="B11" s="109" t="s">
        <v>302</v>
      </c>
      <c r="C11" s="73">
        <v>45</v>
      </c>
      <c r="D11" s="11"/>
      <c r="E11" s="59"/>
      <c r="F11" s="39">
        <v>4</v>
      </c>
      <c r="G11" s="73"/>
      <c r="H11" s="11"/>
      <c r="I11" s="59"/>
      <c r="J11" s="39"/>
      <c r="K11" s="39">
        <f t="shared" si="0"/>
        <v>45</v>
      </c>
      <c r="L11" s="49" t="s">
        <v>355</v>
      </c>
      <c r="M11" s="12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4"/>
      <c r="AB11" s="4"/>
    </row>
    <row r="12" spans="1:28" ht="15">
      <c r="A12" s="55">
        <v>5</v>
      </c>
      <c r="B12" s="80" t="s">
        <v>532</v>
      </c>
      <c r="C12" s="73">
        <v>10</v>
      </c>
      <c r="D12" s="11">
        <v>20</v>
      </c>
      <c r="E12" s="59" t="s">
        <v>354</v>
      </c>
      <c r="F12" s="39">
        <v>2</v>
      </c>
      <c r="G12" s="73"/>
      <c r="H12" s="11"/>
      <c r="I12" s="59"/>
      <c r="J12" s="39"/>
      <c r="K12" s="39">
        <f t="shared" si="0"/>
        <v>30</v>
      </c>
      <c r="L12" s="49" t="s">
        <v>356</v>
      </c>
      <c r="M12" s="12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4"/>
      <c r="AB12" s="4"/>
    </row>
    <row r="13" spans="1:28" ht="24">
      <c r="A13" s="55">
        <v>6</v>
      </c>
      <c r="B13" s="80" t="s">
        <v>204</v>
      </c>
      <c r="C13" s="73">
        <v>15</v>
      </c>
      <c r="D13" s="11">
        <v>30</v>
      </c>
      <c r="E13" s="59" t="s">
        <v>354</v>
      </c>
      <c r="F13" s="39">
        <v>4</v>
      </c>
      <c r="G13" s="73"/>
      <c r="H13" s="11"/>
      <c r="I13" s="59"/>
      <c r="J13" s="39"/>
      <c r="K13" s="39">
        <f t="shared" si="0"/>
        <v>45</v>
      </c>
      <c r="L13" s="49" t="s">
        <v>355</v>
      </c>
      <c r="M13" s="12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4"/>
      <c r="AB13" s="4"/>
    </row>
    <row r="14" spans="1:28" ht="15">
      <c r="A14" s="481">
        <v>7</v>
      </c>
      <c r="B14" s="493" t="s">
        <v>205</v>
      </c>
      <c r="C14" s="73"/>
      <c r="D14" s="11"/>
      <c r="E14" s="59"/>
      <c r="F14" s="39"/>
      <c r="G14" s="488"/>
      <c r="H14" s="11">
        <v>15</v>
      </c>
      <c r="I14" s="59" t="s">
        <v>357</v>
      </c>
      <c r="J14" s="487">
        <v>2</v>
      </c>
      <c r="K14" s="39">
        <f>SUM(C14+D14+G14+H14)</f>
        <v>15</v>
      </c>
      <c r="L14" s="469" t="s">
        <v>356</v>
      </c>
      <c r="M14" s="12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4"/>
      <c r="AB14" s="4"/>
    </row>
    <row r="15" spans="1:28" ht="15">
      <c r="A15" s="482"/>
      <c r="B15" s="478"/>
      <c r="C15" s="73"/>
      <c r="D15" s="11"/>
      <c r="E15" s="59"/>
      <c r="F15" s="39"/>
      <c r="G15" s="488"/>
      <c r="H15" s="11">
        <v>15</v>
      </c>
      <c r="I15" s="59" t="s">
        <v>354</v>
      </c>
      <c r="J15" s="487"/>
      <c r="K15" s="39">
        <f t="shared" si="0"/>
        <v>15</v>
      </c>
      <c r="L15" s="469"/>
      <c r="M15" s="12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4"/>
      <c r="AB15" s="4"/>
    </row>
    <row r="16" spans="1:28" ht="24">
      <c r="A16" s="55">
        <v>8</v>
      </c>
      <c r="B16" s="80" t="s">
        <v>206</v>
      </c>
      <c r="C16" s="73">
        <v>30</v>
      </c>
      <c r="D16" s="11">
        <v>30</v>
      </c>
      <c r="E16" s="59" t="s">
        <v>354</v>
      </c>
      <c r="F16" s="39">
        <v>3</v>
      </c>
      <c r="G16" s="73"/>
      <c r="H16" s="11"/>
      <c r="I16" s="59"/>
      <c r="J16" s="39"/>
      <c r="K16" s="39">
        <f t="shared" si="0"/>
        <v>60</v>
      </c>
      <c r="L16" s="49" t="s">
        <v>356</v>
      </c>
      <c r="M16" s="12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4"/>
      <c r="AB16" s="4"/>
    </row>
    <row r="17" spans="1:28" ht="15">
      <c r="A17" s="55">
        <v>9</v>
      </c>
      <c r="B17" s="80" t="s">
        <v>35</v>
      </c>
      <c r="C17" s="73">
        <v>30</v>
      </c>
      <c r="D17" s="11">
        <v>30</v>
      </c>
      <c r="E17" s="59" t="s">
        <v>354</v>
      </c>
      <c r="F17" s="39">
        <v>4</v>
      </c>
      <c r="G17" s="73"/>
      <c r="H17" s="11"/>
      <c r="I17" s="59"/>
      <c r="J17" s="40"/>
      <c r="K17" s="39">
        <f t="shared" si="0"/>
        <v>60</v>
      </c>
      <c r="L17" s="49" t="s">
        <v>355</v>
      </c>
      <c r="M17" s="12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4"/>
      <c r="AB17" s="4"/>
    </row>
    <row r="18" spans="1:28" ht="24">
      <c r="A18" s="55">
        <v>10</v>
      </c>
      <c r="B18" s="80" t="s">
        <v>57</v>
      </c>
      <c r="C18" s="73">
        <v>15</v>
      </c>
      <c r="D18" s="11">
        <v>20</v>
      </c>
      <c r="E18" s="59" t="s">
        <v>354</v>
      </c>
      <c r="F18" s="39">
        <v>1</v>
      </c>
      <c r="G18" s="73">
        <v>15</v>
      </c>
      <c r="H18" s="11">
        <v>10</v>
      </c>
      <c r="I18" s="59" t="s">
        <v>353</v>
      </c>
      <c r="J18" s="39">
        <v>1</v>
      </c>
      <c r="K18" s="39">
        <f t="shared" si="0"/>
        <v>60</v>
      </c>
      <c r="L18" s="49" t="s">
        <v>356</v>
      </c>
      <c r="M18" s="12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4"/>
      <c r="AB18" s="4"/>
    </row>
    <row r="19" spans="1:28" ht="24.75">
      <c r="A19" s="55">
        <v>11</v>
      </c>
      <c r="B19" s="109" t="s">
        <v>449</v>
      </c>
      <c r="C19" s="73">
        <v>15</v>
      </c>
      <c r="D19" s="11">
        <v>15</v>
      </c>
      <c r="E19" s="59" t="s">
        <v>354</v>
      </c>
      <c r="F19" s="39">
        <v>2</v>
      </c>
      <c r="G19" s="73">
        <v>15</v>
      </c>
      <c r="H19" s="11">
        <v>15</v>
      </c>
      <c r="I19" s="59" t="s">
        <v>354</v>
      </c>
      <c r="J19" s="39">
        <v>2</v>
      </c>
      <c r="K19" s="39">
        <f t="shared" si="0"/>
        <v>60</v>
      </c>
      <c r="L19" s="49" t="s">
        <v>355</v>
      </c>
      <c r="M19" s="12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4"/>
      <c r="AB19" s="4"/>
    </row>
    <row r="20" spans="1:28" ht="24">
      <c r="A20" s="55">
        <v>12</v>
      </c>
      <c r="B20" s="80" t="s">
        <v>207</v>
      </c>
      <c r="C20" s="73"/>
      <c r="D20" s="11"/>
      <c r="E20" s="59"/>
      <c r="F20" s="39"/>
      <c r="G20" s="73">
        <v>15</v>
      </c>
      <c r="H20" s="11">
        <v>30</v>
      </c>
      <c r="I20" s="59" t="s">
        <v>357</v>
      </c>
      <c r="J20" s="39">
        <v>4</v>
      </c>
      <c r="K20" s="39">
        <f t="shared" si="0"/>
        <v>45</v>
      </c>
      <c r="L20" s="49" t="s">
        <v>355</v>
      </c>
      <c r="M20" s="12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4"/>
      <c r="AB20" s="4"/>
    </row>
    <row r="21" spans="1:28" ht="24.75">
      <c r="A21" s="55">
        <v>13</v>
      </c>
      <c r="B21" s="272" t="s">
        <v>338</v>
      </c>
      <c r="C21" s="73">
        <v>15</v>
      </c>
      <c r="D21" s="11">
        <v>15</v>
      </c>
      <c r="E21" s="59" t="s">
        <v>354</v>
      </c>
      <c r="F21" s="39">
        <v>2</v>
      </c>
      <c r="G21" s="73"/>
      <c r="H21" s="11"/>
      <c r="I21" s="59"/>
      <c r="J21" s="39"/>
      <c r="K21" s="39">
        <f t="shared" si="0"/>
        <v>30</v>
      </c>
      <c r="L21" s="49" t="s">
        <v>356</v>
      </c>
      <c r="M21" s="1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4"/>
      <c r="AB21" s="4"/>
    </row>
    <row r="22" spans="1:28" ht="15">
      <c r="A22" s="55">
        <v>14</v>
      </c>
      <c r="B22" s="109" t="s">
        <v>208</v>
      </c>
      <c r="C22" s="73"/>
      <c r="D22" s="11">
        <v>30</v>
      </c>
      <c r="E22" s="59" t="s">
        <v>354</v>
      </c>
      <c r="F22" s="39">
        <v>1</v>
      </c>
      <c r="G22" s="73"/>
      <c r="H22" s="11">
        <v>30</v>
      </c>
      <c r="I22" s="59" t="s">
        <v>354</v>
      </c>
      <c r="J22" s="39">
        <v>1</v>
      </c>
      <c r="K22" s="39">
        <f t="shared" si="0"/>
        <v>60</v>
      </c>
      <c r="L22" s="49" t="s">
        <v>355</v>
      </c>
      <c r="M22" s="12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4"/>
      <c r="AB22" s="4"/>
    </row>
    <row r="23" spans="1:28" ht="15.75" thickBot="1">
      <c r="A23" s="55">
        <v>15</v>
      </c>
      <c r="B23" s="109" t="s">
        <v>203</v>
      </c>
      <c r="C23" s="73"/>
      <c r="D23" s="11"/>
      <c r="E23" s="59"/>
      <c r="F23" s="39"/>
      <c r="G23" s="73"/>
      <c r="H23" s="11">
        <v>30</v>
      </c>
      <c r="I23" s="59" t="s">
        <v>357</v>
      </c>
      <c r="J23" s="39">
        <v>6</v>
      </c>
      <c r="K23" s="39">
        <f t="shared" si="0"/>
        <v>30</v>
      </c>
      <c r="L23" s="139" t="s">
        <v>356</v>
      </c>
      <c r="M23" s="12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4"/>
      <c r="AB23" s="4"/>
    </row>
    <row r="24" spans="1:28" ht="15.75" thickBot="1">
      <c r="A24" s="55">
        <v>16</v>
      </c>
      <c r="B24" s="159" t="s">
        <v>82</v>
      </c>
      <c r="C24" s="108"/>
      <c r="D24" s="14"/>
      <c r="E24" s="65"/>
      <c r="F24" s="62"/>
      <c r="G24" s="108">
        <v>150</v>
      </c>
      <c r="H24" s="14"/>
      <c r="I24" s="65"/>
      <c r="J24" s="62">
        <v>10</v>
      </c>
      <c r="K24" s="62">
        <f t="shared" si="0"/>
        <v>150</v>
      </c>
      <c r="L24" s="134" t="s">
        <v>356</v>
      </c>
      <c r="M24" s="12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4"/>
      <c r="AB24" s="4"/>
    </row>
    <row r="25" spans="1:26" ht="19.5" thickBot="1">
      <c r="A25" s="176"/>
      <c r="B25" s="25" t="s">
        <v>360</v>
      </c>
      <c r="C25" s="104">
        <f>SUM(C8:C24)</f>
        <v>205</v>
      </c>
      <c r="D25" s="104">
        <f>SUM(D8:D24)</f>
        <v>220</v>
      </c>
      <c r="E25" s="104"/>
      <c r="F25" s="104">
        <f>SUM(F8:F24)</f>
        <v>27</v>
      </c>
      <c r="G25" s="104">
        <f>SUM(G8:G24)</f>
        <v>240</v>
      </c>
      <c r="H25" s="104">
        <f>SUM(H8:H24)</f>
        <v>190</v>
      </c>
      <c r="I25" s="104"/>
      <c r="J25" s="104">
        <f>SUM(J8:J24)</f>
        <v>33</v>
      </c>
      <c r="K25" s="85">
        <f>SUM(K8:K24)</f>
        <v>855</v>
      </c>
      <c r="L25" s="144"/>
      <c r="M25" s="7"/>
      <c r="N25" s="7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9.5" thickBot="1">
      <c r="A26" s="176"/>
      <c r="B26" s="25" t="s">
        <v>361</v>
      </c>
      <c r="C26" s="443">
        <f>SUM(C25+D25)</f>
        <v>425</v>
      </c>
      <c r="D26" s="443"/>
      <c r="E26" s="104"/>
      <c r="F26" s="104"/>
      <c r="G26" s="443">
        <f>SUM(G25+H25)</f>
        <v>430</v>
      </c>
      <c r="H26" s="443"/>
      <c r="I26" s="104"/>
      <c r="J26" s="104"/>
      <c r="K26" s="104">
        <f>SUM(C26+G26)</f>
        <v>855</v>
      </c>
      <c r="L26" s="144"/>
      <c r="M26" s="7"/>
      <c r="N26" s="7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s="22" customFormat="1" ht="19.5" thickBot="1">
      <c r="A27" s="18"/>
      <c r="B27" s="165" t="s">
        <v>285</v>
      </c>
      <c r="C27" s="166"/>
      <c r="D27" s="166"/>
      <c r="E27" s="166"/>
      <c r="F27" s="19"/>
      <c r="G27" s="166"/>
      <c r="H27" s="166"/>
      <c r="I27" s="166"/>
      <c r="J27" s="19"/>
      <c r="K27" s="166"/>
      <c r="L27" s="334"/>
      <c r="M27" s="21"/>
      <c r="N27" s="21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</row>
    <row r="28" spans="1:26" s="22" customFormat="1" ht="25.5">
      <c r="A28" s="54">
        <v>1</v>
      </c>
      <c r="B28" s="87" t="s">
        <v>249</v>
      </c>
      <c r="C28" s="77"/>
      <c r="D28" s="70"/>
      <c r="E28" s="71"/>
      <c r="F28" s="61"/>
      <c r="G28" s="77">
        <v>15</v>
      </c>
      <c r="H28" s="70"/>
      <c r="I28" s="71"/>
      <c r="J28" s="103">
        <v>1</v>
      </c>
      <c r="K28" s="99"/>
      <c r="L28" s="137" t="s">
        <v>356</v>
      </c>
      <c r="M28" s="21"/>
      <c r="N28" s="21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</row>
    <row r="29" spans="1:26" s="22" customFormat="1" ht="25.5">
      <c r="A29" s="55">
        <v>2</v>
      </c>
      <c r="B29" s="88" t="s">
        <v>253</v>
      </c>
      <c r="C29" s="73"/>
      <c r="D29" s="11"/>
      <c r="E29" s="59"/>
      <c r="F29" s="100"/>
      <c r="G29" s="73">
        <v>5</v>
      </c>
      <c r="H29" s="11">
        <v>10</v>
      </c>
      <c r="I29" s="59" t="s">
        <v>354</v>
      </c>
      <c r="J29" s="83">
        <v>1</v>
      </c>
      <c r="K29" s="100"/>
      <c r="L29" s="130" t="s">
        <v>356</v>
      </c>
      <c r="M29" s="21"/>
      <c r="N29" s="21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</row>
    <row r="30" spans="1:26" s="22" customFormat="1" ht="25.5">
      <c r="A30" s="55">
        <v>3</v>
      </c>
      <c r="B30" s="88" t="s">
        <v>250</v>
      </c>
      <c r="C30" s="73"/>
      <c r="D30" s="11"/>
      <c r="E30" s="59"/>
      <c r="F30" s="39"/>
      <c r="G30" s="73">
        <v>15</v>
      </c>
      <c r="H30" s="11"/>
      <c r="I30" s="59"/>
      <c r="J30" s="83">
        <v>1</v>
      </c>
      <c r="K30" s="100"/>
      <c r="L30" s="130" t="s">
        <v>356</v>
      </c>
      <c r="M30" s="21"/>
      <c r="N30" s="21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</row>
    <row r="31" spans="1:26" s="22" customFormat="1" ht="49.5">
      <c r="A31" s="55">
        <v>4</v>
      </c>
      <c r="B31" s="88" t="s">
        <v>251</v>
      </c>
      <c r="C31" s="73"/>
      <c r="D31" s="11"/>
      <c r="E31" s="59"/>
      <c r="F31" s="100"/>
      <c r="G31" s="73">
        <v>15</v>
      </c>
      <c r="H31" s="11"/>
      <c r="I31" s="59"/>
      <c r="J31" s="83">
        <v>1</v>
      </c>
      <c r="K31" s="100"/>
      <c r="L31" s="130" t="s">
        <v>356</v>
      </c>
      <c r="M31" s="21"/>
      <c r="N31" s="21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</row>
    <row r="32" spans="1:26" ht="25.5">
      <c r="A32" s="55">
        <v>5</v>
      </c>
      <c r="B32" s="88" t="s">
        <v>252</v>
      </c>
      <c r="C32" s="73"/>
      <c r="D32" s="11"/>
      <c r="E32" s="59"/>
      <c r="F32" s="100"/>
      <c r="G32" s="73">
        <v>15</v>
      </c>
      <c r="H32" s="11"/>
      <c r="I32" s="59"/>
      <c r="J32" s="83">
        <v>1</v>
      </c>
      <c r="K32" s="100"/>
      <c r="L32" s="130" t="s">
        <v>356</v>
      </c>
      <c r="M32" s="7"/>
      <c r="N32" s="7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8.75">
      <c r="A33" s="55">
        <v>6</v>
      </c>
      <c r="B33" s="88" t="s">
        <v>533</v>
      </c>
      <c r="C33" s="73"/>
      <c r="D33" s="11"/>
      <c r="E33" s="59"/>
      <c r="F33" s="39"/>
      <c r="G33" s="73">
        <v>15</v>
      </c>
      <c r="H33" s="11"/>
      <c r="I33" s="59"/>
      <c r="J33" s="83">
        <v>1</v>
      </c>
      <c r="K33" s="100"/>
      <c r="L33" s="130" t="s">
        <v>356</v>
      </c>
      <c r="M33" s="7"/>
      <c r="N33" s="7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8.75">
      <c r="A34" s="55">
        <v>7</v>
      </c>
      <c r="B34" s="88" t="s">
        <v>150</v>
      </c>
      <c r="C34" s="73"/>
      <c r="D34" s="11"/>
      <c r="E34" s="59"/>
      <c r="F34" s="100"/>
      <c r="G34" s="73">
        <v>15</v>
      </c>
      <c r="H34" s="11"/>
      <c r="I34" s="59"/>
      <c r="J34" s="83">
        <v>1</v>
      </c>
      <c r="K34" s="100"/>
      <c r="L34" s="130" t="s">
        <v>356</v>
      </c>
      <c r="M34" s="7"/>
      <c r="N34" s="7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36">
      <c r="A35" s="55">
        <v>8</v>
      </c>
      <c r="B35" s="177" t="s">
        <v>254</v>
      </c>
      <c r="C35" s="73"/>
      <c r="D35" s="11"/>
      <c r="E35" s="59"/>
      <c r="F35" s="39"/>
      <c r="G35" s="73">
        <v>15</v>
      </c>
      <c r="H35" s="11"/>
      <c r="I35" s="59"/>
      <c r="J35" s="83">
        <v>1</v>
      </c>
      <c r="K35" s="100"/>
      <c r="L35" s="130" t="s">
        <v>356</v>
      </c>
      <c r="M35" s="7"/>
      <c r="N35" s="7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4">
      <c r="A36" s="55">
        <v>9</v>
      </c>
      <c r="B36" s="177" t="s">
        <v>314</v>
      </c>
      <c r="C36" s="73"/>
      <c r="D36" s="11"/>
      <c r="E36" s="59"/>
      <c r="F36" s="39"/>
      <c r="G36" s="73">
        <v>15</v>
      </c>
      <c r="H36" s="11"/>
      <c r="I36" s="59"/>
      <c r="J36" s="83">
        <v>1</v>
      </c>
      <c r="K36" s="100"/>
      <c r="L36" s="130" t="s">
        <v>356</v>
      </c>
      <c r="M36" s="7"/>
      <c r="N36" s="7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36">
      <c r="A37" s="55">
        <v>10</v>
      </c>
      <c r="B37" s="177" t="s">
        <v>255</v>
      </c>
      <c r="C37" s="73"/>
      <c r="D37" s="11"/>
      <c r="E37" s="59"/>
      <c r="F37" s="39"/>
      <c r="G37" s="73">
        <v>15</v>
      </c>
      <c r="H37" s="11"/>
      <c r="I37" s="59"/>
      <c r="J37" s="83">
        <v>1</v>
      </c>
      <c r="K37" s="100"/>
      <c r="L37" s="130" t="s">
        <v>356</v>
      </c>
      <c r="M37" s="7"/>
      <c r="N37" s="7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36">
      <c r="A38" s="55">
        <v>11</v>
      </c>
      <c r="B38" s="177" t="s">
        <v>256</v>
      </c>
      <c r="C38" s="73"/>
      <c r="D38" s="11"/>
      <c r="E38" s="59"/>
      <c r="F38" s="100"/>
      <c r="G38" s="73">
        <v>15</v>
      </c>
      <c r="H38" s="11"/>
      <c r="I38" s="59"/>
      <c r="J38" s="83">
        <v>1</v>
      </c>
      <c r="K38" s="100"/>
      <c r="L38" s="130" t="s">
        <v>356</v>
      </c>
      <c r="M38" s="7"/>
      <c r="N38" s="7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4">
      <c r="A39" s="55">
        <v>12</v>
      </c>
      <c r="B39" s="177" t="s">
        <v>534</v>
      </c>
      <c r="C39" s="73"/>
      <c r="D39" s="11"/>
      <c r="E39" s="59"/>
      <c r="F39" s="39"/>
      <c r="G39" s="73">
        <v>15</v>
      </c>
      <c r="H39" s="11"/>
      <c r="I39" s="59"/>
      <c r="J39" s="83">
        <v>1</v>
      </c>
      <c r="K39" s="100"/>
      <c r="L39" s="130" t="s">
        <v>356</v>
      </c>
      <c r="M39" s="7"/>
      <c r="N39" s="7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36">
      <c r="A40" s="55">
        <v>13</v>
      </c>
      <c r="B40" s="177" t="s">
        <v>535</v>
      </c>
      <c r="C40" s="73"/>
      <c r="D40" s="11"/>
      <c r="E40" s="59"/>
      <c r="F40" s="100"/>
      <c r="G40" s="73">
        <v>15</v>
      </c>
      <c r="H40" s="11"/>
      <c r="I40" s="59"/>
      <c r="J40" s="83">
        <v>1</v>
      </c>
      <c r="K40" s="100"/>
      <c r="L40" s="130" t="s">
        <v>356</v>
      </c>
      <c r="M40" s="7"/>
      <c r="N40" s="7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5.5">
      <c r="A41" s="55">
        <v>14</v>
      </c>
      <c r="B41" s="364" t="s">
        <v>399</v>
      </c>
      <c r="C41" s="108"/>
      <c r="D41" s="14"/>
      <c r="E41" s="65"/>
      <c r="F41" s="363"/>
      <c r="G41" s="108">
        <v>15</v>
      </c>
      <c r="H41" s="14"/>
      <c r="I41" s="65"/>
      <c r="J41" s="66">
        <v>1</v>
      </c>
      <c r="K41" s="363"/>
      <c r="L41" s="167" t="s">
        <v>356</v>
      </c>
      <c r="M41" s="7"/>
      <c r="N41" s="7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39" customHeight="1" thickBot="1">
      <c r="A42" s="55">
        <v>15</v>
      </c>
      <c r="B42" s="332" t="s">
        <v>288</v>
      </c>
      <c r="C42" s="197"/>
      <c r="D42" s="198"/>
      <c r="E42" s="380"/>
      <c r="F42" s="294"/>
      <c r="G42" s="302">
        <v>15</v>
      </c>
      <c r="H42" s="198"/>
      <c r="I42" s="380"/>
      <c r="J42" s="199">
        <v>1</v>
      </c>
      <c r="K42" s="294"/>
      <c r="L42" s="214" t="s">
        <v>356</v>
      </c>
      <c r="M42" s="7"/>
      <c r="N42" s="7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>
      <c r="B43" s="7" t="s">
        <v>102</v>
      </c>
    </row>
    <row r="44" ht="12.75">
      <c r="B44" s="171"/>
    </row>
    <row r="45" ht="12.75">
      <c r="B45" s="171"/>
    </row>
    <row r="46" ht="12.75">
      <c r="B46" s="171"/>
    </row>
    <row r="47" ht="12.75">
      <c r="B47" s="171"/>
    </row>
    <row r="48" ht="12.75">
      <c r="B48" s="171"/>
    </row>
    <row r="49" ht="12.75">
      <c r="B49" s="171"/>
    </row>
    <row r="50" ht="12.75">
      <c r="B50" s="171"/>
    </row>
    <row r="51" ht="12.75">
      <c r="B51" s="171"/>
    </row>
    <row r="52" ht="12.75">
      <c r="B52" s="171"/>
    </row>
    <row r="53" ht="12.75">
      <c r="B53" s="171"/>
    </row>
    <row r="54" ht="12.75">
      <c r="B54" s="171"/>
    </row>
    <row r="55" ht="12.75">
      <c r="B55" s="171"/>
    </row>
    <row r="56" ht="12.75">
      <c r="B56" s="171"/>
    </row>
    <row r="57" ht="12.75">
      <c r="B57" s="171"/>
    </row>
    <row r="58" ht="12.75">
      <c r="B58" s="2"/>
    </row>
    <row r="59" ht="12.75">
      <c r="B59" s="2"/>
    </row>
    <row r="60" ht="12.75">
      <c r="B60" s="2"/>
    </row>
    <row r="61" ht="12.75">
      <c r="B61" s="2"/>
    </row>
    <row r="62" ht="12.75">
      <c r="B62" s="2"/>
    </row>
    <row r="63" ht="12.75">
      <c r="B63" s="2"/>
    </row>
    <row r="64" ht="12.75">
      <c r="B64" s="2"/>
    </row>
    <row r="65" ht="12.75">
      <c r="B65" s="2"/>
    </row>
    <row r="66" ht="12.75">
      <c r="B66" s="2"/>
    </row>
    <row r="67" ht="12.75">
      <c r="B67" s="2"/>
    </row>
    <row r="68" ht="12.75">
      <c r="B68" s="2"/>
    </row>
    <row r="69" ht="12.75">
      <c r="B69" s="2"/>
    </row>
    <row r="70" ht="12.75">
      <c r="B70" s="2"/>
    </row>
    <row r="71" ht="12.75">
      <c r="B71" s="2"/>
    </row>
    <row r="72" ht="12.75">
      <c r="B72" s="2"/>
    </row>
    <row r="73" ht="12.75">
      <c r="B73" s="2"/>
    </row>
    <row r="74" ht="12.75">
      <c r="B74" s="2"/>
    </row>
    <row r="75" ht="12.75">
      <c r="B75" s="2"/>
    </row>
    <row r="76" ht="12.75">
      <c r="B76" s="2"/>
    </row>
    <row r="77" ht="12.75">
      <c r="B77" s="2"/>
    </row>
    <row r="78" ht="12.75">
      <c r="B78" s="2"/>
    </row>
    <row r="79" ht="12.75">
      <c r="B79" s="2"/>
    </row>
    <row r="80" ht="12.75">
      <c r="B80" s="2"/>
    </row>
    <row r="81" ht="12.75">
      <c r="B81" s="2"/>
    </row>
    <row r="82" ht="12.75">
      <c r="B82" s="2"/>
    </row>
    <row r="83" ht="12.75">
      <c r="B83" s="2"/>
    </row>
    <row r="84" ht="12.75">
      <c r="B84" s="2"/>
    </row>
    <row r="85" ht="12.75">
      <c r="B85" s="2"/>
    </row>
    <row r="86" ht="12.75">
      <c r="B86" s="2"/>
    </row>
    <row r="87" ht="12.75">
      <c r="B87" s="2"/>
    </row>
    <row r="88" ht="12.75">
      <c r="B88" s="2"/>
    </row>
  </sheetData>
  <sheetProtection/>
  <mergeCells count="17">
    <mergeCell ref="L5:L7"/>
    <mergeCell ref="D7:E7"/>
    <mergeCell ref="H7:I7"/>
    <mergeCell ref="C26:D26"/>
    <mergeCell ref="G26:H26"/>
    <mergeCell ref="L14:L15"/>
    <mergeCell ref="J14:J15"/>
    <mergeCell ref="A14:A15"/>
    <mergeCell ref="B14:B15"/>
    <mergeCell ref="G14:G15"/>
    <mergeCell ref="A1:M4"/>
    <mergeCell ref="B5:B7"/>
    <mergeCell ref="A5:A7"/>
    <mergeCell ref="C5:J5"/>
    <mergeCell ref="C6:F6"/>
    <mergeCell ref="G6:J6"/>
    <mergeCell ref="K5:K7"/>
  </mergeCells>
  <printOptions/>
  <pageMargins left="0.8" right="0.45" top="0.29" bottom="0.52" header="0.17" footer="0.29"/>
  <pageSetup horizontalDpi="600" verticalDpi="600" orientation="portrait" paperSize="9" scale="99" r:id="rId1"/>
  <rowBreaks count="1" manualBreakCount="1">
    <brk id="26" max="11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AB82"/>
  <sheetViews>
    <sheetView view="pageBreakPreview" zoomScaleSheetLayoutView="100" zoomScalePageLayoutView="0" workbookViewId="0" topLeftCell="A40">
      <selection activeCell="G22" sqref="G22:H22"/>
    </sheetView>
  </sheetViews>
  <sheetFormatPr defaultColWidth="9.00390625" defaultRowHeight="12.75"/>
  <cols>
    <col min="1" max="1" width="3.75390625" style="0" customWidth="1"/>
    <col min="2" max="2" width="39.375" style="0" customWidth="1"/>
    <col min="3" max="4" width="4.75390625" style="0" customWidth="1"/>
    <col min="5" max="5" width="3.25390625" style="0" customWidth="1"/>
    <col min="6" max="6" width="4.00390625" style="0" bestFit="1" customWidth="1"/>
    <col min="7" max="8" width="4.75390625" style="0" customWidth="1"/>
    <col min="9" max="9" width="3.625" style="0" bestFit="1" customWidth="1"/>
    <col min="10" max="10" width="4.00390625" style="0" bestFit="1" customWidth="1"/>
    <col min="11" max="11" width="6.625" style="0" customWidth="1"/>
    <col min="12" max="12" width="8.625" style="0" customWidth="1"/>
  </cols>
  <sheetData>
    <row r="1" spans="1:26" ht="18.75">
      <c r="A1" s="434" t="s">
        <v>165</v>
      </c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8.75">
      <c r="A2" s="434"/>
      <c r="B2" s="434"/>
      <c r="C2" s="434"/>
      <c r="D2" s="434"/>
      <c r="E2" s="434"/>
      <c r="F2" s="434"/>
      <c r="G2" s="434"/>
      <c r="H2" s="434"/>
      <c r="I2" s="434"/>
      <c r="J2" s="434"/>
      <c r="K2" s="434"/>
      <c r="L2" s="434"/>
      <c r="M2" s="43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8.75">
      <c r="A3" s="435"/>
      <c r="B3" s="435"/>
      <c r="C3" s="435"/>
      <c r="D3" s="435"/>
      <c r="E3" s="435"/>
      <c r="F3" s="435"/>
      <c r="G3" s="435"/>
      <c r="H3" s="435"/>
      <c r="I3" s="435"/>
      <c r="J3" s="435"/>
      <c r="K3" s="435"/>
      <c r="L3" s="435"/>
      <c r="M3" s="435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33.75" customHeight="1" thickBot="1">
      <c r="A4" s="435"/>
      <c r="B4" s="435"/>
      <c r="C4" s="435"/>
      <c r="D4" s="435"/>
      <c r="E4" s="435"/>
      <c r="F4" s="435"/>
      <c r="G4" s="435"/>
      <c r="H4" s="435"/>
      <c r="I4" s="435"/>
      <c r="J4" s="435"/>
      <c r="K4" s="435"/>
      <c r="L4" s="435"/>
      <c r="M4" s="435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8" ht="15.75" thickBot="1">
      <c r="A5" s="436" t="s">
        <v>339</v>
      </c>
      <c r="B5" s="436" t="s">
        <v>346</v>
      </c>
      <c r="C5" s="437" t="s">
        <v>340</v>
      </c>
      <c r="D5" s="437"/>
      <c r="E5" s="437"/>
      <c r="F5" s="437"/>
      <c r="G5" s="437"/>
      <c r="H5" s="437"/>
      <c r="I5" s="437"/>
      <c r="J5" s="437"/>
      <c r="K5" s="439" t="s">
        <v>343</v>
      </c>
      <c r="L5" s="441" t="s">
        <v>350</v>
      </c>
      <c r="M5" s="7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4"/>
      <c r="AB5" s="4"/>
    </row>
    <row r="6" spans="1:28" ht="15.75" thickBot="1">
      <c r="A6" s="436"/>
      <c r="B6" s="436"/>
      <c r="C6" s="438" t="s">
        <v>24</v>
      </c>
      <c r="D6" s="438"/>
      <c r="E6" s="438"/>
      <c r="F6" s="438"/>
      <c r="G6" s="438" t="s">
        <v>25</v>
      </c>
      <c r="H6" s="438"/>
      <c r="I6" s="438"/>
      <c r="J6" s="438"/>
      <c r="K6" s="440"/>
      <c r="L6" s="442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4"/>
      <c r="AB6" s="4"/>
    </row>
    <row r="7" spans="1:28" ht="61.5" customHeight="1" thickBot="1">
      <c r="A7" s="447"/>
      <c r="B7" s="447"/>
      <c r="C7" s="112" t="s">
        <v>341</v>
      </c>
      <c r="D7" s="494" t="s">
        <v>345</v>
      </c>
      <c r="E7" s="494"/>
      <c r="F7" s="113" t="s">
        <v>344</v>
      </c>
      <c r="G7" s="112" t="s">
        <v>341</v>
      </c>
      <c r="H7" s="452" t="s">
        <v>342</v>
      </c>
      <c r="I7" s="452"/>
      <c r="J7" s="113" t="s">
        <v>344</v>
      </c>
      <c r="K7" s="460"/>
      <c r="L7" s="451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4"/>
      <c r="AB7" s="4"/>
    </row>
    <row r="8" spans="1:28" ht="27" customHeight="1">
      <c r="A8" s="54">
        <v>1</v>
      </c>
      <c r="B8" s="93" t="s">
        <v>209</v>
      </c>
      <c r="C8" s="99">
        <v>30</v>
      </c>
      <c r="D8" s="77"/>
      <c r="E8" s="71"/>
      <c r="F8" s="61">
        <v>2</v>
      </c>
      <c r="G8" s="77"/>
      <c r="H8" s="70"/>
      <c r="I8" s="71"/>
      <c r="J8" s="103"/>
      <c r="K8" s="61">
        <f>SUM(C8+D8+G8+H8)</f>
        <v>30</v>
      </c>
      <c r="L8" s="106" t="s">
        <v>356</v>
      </c>
      <c r="M8" s="12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4"/>
      <c r="AB8" s="4"/>
    </row>
    <row r="9" spans="1:28" ht="27" customHeight="1">
      <c r="A9" s="55">
        <v>2</v>
      </c>
      <c r="B9" s="94" t="s">
        <v>333</v>
      </c>
      <c r="C9" s="100"/>
      <c r="D9" s="73"/>
      <c r="E9" s="59"/>
      <c r="F9" s="39"/>
      <c r="G9" s="73">
        <v>30</v>
      </c>
      <c r="H9" s="11"/>
      <c r="I9" s="59"/>
      <c r="J9" s="83">
        <v>2</v>
      </c>
      <c r="K9" s="39">
        <f aca="true" t="shared" si="0" ref="K9:K26">SUM(C9+D9+G9+H9)</f>
        <v>30</v>
      </c>
      <c r="L9" s="49" t="s">
        <v>356</v>
      </c>
      <c r="M9" s="12"/>
      <c r="N9" s="365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4"/>
      <c r="AB9" s="4"/>
    </row>
    <row r="10" spans="1:28" ht="27" customHeight="1">
      <c r="A10" s="55">
        <v>3</v>
      </c>
      <c r="B10" s="51" t="s">
        <v>58</v>
      </c>
      <c r="C10" s="187">
        <v>15</v>
      </c>
      <c r="D10" s="174">
        <v>15</v>
      </c>
      <c r="E10" s="60" t="s">
        <v>354</v>
      </c>
      <c r="F10" s="39">
        <v>3</v>
      </c>
      <c r="G10" s="73"/>
      <c r="H10" s="11"/>
      <c r="I10" s="59"/>
      <c r="J10" s="83"/>
      <c r="K10" s="39">
        <f t="shared" si="0"/>
        <v>30</v>
      </c>
      <c r="L10" s="49" t="s">
        <v>355</v>
      </c>
      <c r="M10" s="12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4"/>
      <c r="AB10" s="4"/>
    </row>
    <row r="11" spans="1:28" ht="21.75" customHeight="1">
      <c r="A11" s="481">
        <v>4</v>
      </c>
      <c r="B11" s="496" t="s">
        <v>239</v>
      </c>
      <c r="C11" s="491">
        <v>30</v>
      </c>
      <c r="D11" s="73">
        <v>10</v>
      </c>
      <c r="E11" s="59" t="s">
        <v>353</v>
      </c>
      <c r="F11" s="487">
        <v>4</v>
      </c>
      <c r="G11" s="73"/>
      <c r="H11" s="11"/>
      <c r="I11" s="59"/>
      <c r="J11" s="83"/>
      <c r="K11" s="39">
        <f t="shared" si="0"/>
        <v>40</v>
      </c>
      <c r="L11" s="495" t="s">
        <v>355</v>
      </c>
      <c r="M11" s="12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4"/>
      <c r="AB11" s="4"/>
    </row>
    <row r="12" spans="1:28" ht="15" customHeight="1">
      <c r="A12" s="482"/>
      <c r="B12" s="497"/>
      <c r="C12" s="491"/>
      <c r="D12" s="73">
        <v>20</v>
      </c>
      <c r="E12" s="59" t="s">
        <v>354</v>
      </c>
      <c r="F12" s="487"/>
      <c r="G12" s="73"/>
      <c r="H12" s="11"/>
      <c r="I12" s="59"/>
      <c r="J12" s="83"/>
      <c r="K12" s="39">
        <f t="shared" si="0"/>
        <v>20</v>
      </c>
      <c r="L12" s="495"/>
      <c r="M12" s="12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4"/>
      <c r="AB12" s="4"/>
    </row>
    <row r="13" spans="1:28" ht="20.25" customHeight="1">
      <c r="A13" s="481">
        <v>5</v>
      </c>
      <c r="B13" s="496" t="s">
        <v>301</v>
      </c>
      <c r="C13" s="491">
        <v>30</v>
      </c>
      <c r="D13" s="73">
        <v>20</v>
      </c>
      <c r="E13" s="59" t="s">
        <v>354</v>
      </c>
      <c r="F13" s="487">
        <v>4</v>
      </c>
      <c r="G13" s="73"/>
      <c r="H13" s="11"/>
      <c r="I13" s="59"/>
      <c r="J13" s="83"/>
      <c r="K13" s="39">
        <f t="shared" si="0"/>
        <v>50</v>
      </c>
      <c r="L13" s="495" t="s">
        <v>355</v>
      </c>
      <c r="M13" s="12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4"/>
      <c r="AB13" s="4"/>
    </row>
    <row r="14" spans="1:28" ht="18" customHeight="1">
      <c r="A14" s="482"/>
      <c r="B14" s="500"/>
      <c r="C14" s="491"/>
      <c r="D14" s="73">
        <v>10</v>
      </c>
      <c r="E14" s="59" t="s">
        <v>357</v>
      </c>
      <c r="F14" s="487"/>
      <c r="G14" s="73"/>
      <c r="H14" s="11"/>
      <c r="I14" s="59"/>
      <c r="J14" s="83"/>
      <c r="K14" s="39">
        <f t="shared" si="0"/>
        <v>10</v>
      </c>
      <c r="L14" s="495"/>
      <c r="M14" s="12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4"/>
      <c r="AB14" s="4"/>
    </row>
    <row r="15" spans="1:28" ht="28.5" customHeight="1">
      <c r="A15" s="162">
        <v>6</v>
      </c>
      <c r="B15" s="147" t="s">
        <v>114</v>
      </c>
      <c r="C15" s="100">
        <v>20</v>
      </c>
      <c r="D15" s="73"/>
      <c r="E15" s="59"/>
      <c r="F15" s="39">
        <v>1</v>
      </c>
      <c r="G15" s="73"/>
      <c r="H15" s="11"/>
      <c r="I15" s="59"/>
      <c r="J15" s="83"/>
      <c r="K15" s="39">
        <f t="shared" si="0"/>
        <v>20</v>
      </c>
      <c r="L15" s="49" t="s">
        <v>356</v>
      </c>
      <c r="M15" s="444"/>
      <c r="N15" s="445"/>
      <c r="O15" s="445"/>
      <c r="P15" s="445"/>
      <c r="Q15" s="445"/>
      <c r="R15" s="445"/>
      <c r="S15" s="3"/>
      <c r="T15" s="3"/>
      <c r="U15" s="3"/>
      <c r="V15" s="3"/>
      <c r="W15" s="3"/>
      <c r="X15" s="3"/>
      <c r="Y15" s="3"/>
      <c r="Z15" s="3"/>
      <c r="AA15" s="4"/>
      <c r="AB15" s="4"/>
    </row>
    <row r="16" spans="1:28" ht="27" customHeight="1">
      <c r="A16" s="162">
        <v>7</v>
      </c>
      <c r="B16" s="94" t="s">
        <v>411</v>
      </c>
      <c r="C16" s="100">
        <v>15</v>
      </c>
      <c r="D16" s="73"/>
      <c r="E16" s="59"/>
      <c r="F16" s="39">
        <v>1</v>
      </c>
      <c r="G16" s="73"/>
      <c r="H16" s="11"/>
      <c r="I16" s="59"/>
      <c r="J16" s="160"/>
      <c r="K16" s="39">
        <f t="shared" si="0"/>
        <v>15</v>
      </c>
      <c r="L16" s="49" t="s">
        <v>356</v>
      </c>
      <c r="M16" s="12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4"/>
      <c r="AB16" s="4"/>
    </row>
    <row r="17" spans="1:28" ht="27" customHeight="1">
      <c r="A17" s="162">
        <v>8</v>
      </c>
      <c r="B17" s="147" t="s">
        <v>538</v>
      </c>
      <c r="C17" s="100">
        <v>30</v>
      </c>
      <c r="D17" s="73">
        <v>15</v>
      </c>
      <c r="E17" s="59" t="s">
        <v>354</v>
      </c>
      <c r="F17" s="39">
        <v>4</v>
      </c>
      <c r="G17" s="73"/>
      <c r="H17" s="11"/>
      <c r="I17" s="59"/>
      <c r="J17" s="83"/>
      <c r="K17" s="39">
        <f t="shared" si="0"/>
        <v>45</v>
      </c>
      <c r="L17" s="49" t="s">
        <v>355</v>
      </c>
      <c r="M17" s="444"/>
      <c r="N17" s="445"/>
      <c r="O17" s="445"/>
      <c r="P17" s="445"/>
      <c r="Q17" s="445"/>
      <c r="R17" s="445"/>
      <c r="S17" s="3"/>
      <c r="T17" s="3"/>
      <c r="U17" s="3"/>
      <c r="V17" s="3"/>
      <c r="W17" s="3"/>
      <c r="X17" s="3"/>
      <c r="Y17" s="3"/>
      <c r="Z17" s="3"/>
      <c r="AA17" s="4"/>
      <c r="AB17" s="4"/>
    </row>
    <row r="18" spans="1:28" ht="27" customHeight="1">
      <c r="A18" s="162">
        <v>9</v>
      </c>
      <c r="B18" s="94" t="s">
        <v>240</v>
      </c>
      <c r="C18" s="100">
        <v>15</v>
      </c>
      <c r="D18" s="73">
        <v>30</v>
      </c>
      <c r="E18" s="59" t="s">
        <v>354</v>
      </c>
      <c r="F18" s="39">
        <v>2</v>
      </c>
      <c r="G18" s="73">
        <v>15</v>
      </c>
      <c r="H18" s="11">
        <v>30</v>
      </c>
      <c r="I18" s="59" t="s">
        <v>354</v>
      </c>
      <c r="J18" s="83">
        <v>3</v>
      </c>
      <c r="K18" s="39">
        <f t="shared" si="0"/>
        <v>90</v>
      </c>
      <c r="L18" s="49" t="s">
        <v>355</v>
      </c>
      <c r="M18" s="12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4"/>
      <c r="AB18" s="4"/>
    </row>
    <row r="19" spans="1:28" ht="27" customHeight="1">
      <c r="A19" s="162">
        <v>10</v>
      </c>
      <c r="B19" s="94" t="s">
        <v>241</v>
      </c>
      <c r="C19" s="100"/>
      <c r="D19" s="73"/>
      <c r="E19" s="59"/>
      <c r="F19" s="39"/>
      <c r="G19" s="73">
        <v>30</v>
      </c>
      <c r="H19" s="11"/>
      <c r="I19" s="59"/>
      <c r="J19" s="83">
        <v>2</v>
      </c>
      <c r="K19" s="39">
        <f t="shared" si="0"/>
        <v>30</v>
      </c>
      <c r="L19" s="49" t="s">
        <v>356</v>
      </c>
      <c r="M19" s="12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4"/>
      <c r="AB19" s="4"/>
    </row>
    <row r="20" spans="1:28" ht="18" customHeight="1">
      <c r="A20" s="481">
        <v>11</v>
      </c>
      <c r="B20" s="496" t="s">
        <v>458</v>
      </c>
      <c r="C20" s="491">
        <v>20</v>
      </c>
      <c r="D20" s="73">
        <v>10</v>
      </c>
      <c r="E20" s="59" t="s">
        <v>353</v>
      </c>
      <c r="F20" s="487">
        <v>4</v>
      </c>
      <c r="G20" s="73"/>
      <c r="H20" s="11"/>
      <c r="I20" s="59"/>
      <c r="J20" s="83"/>
      <c r="K20" s="39">
        <f t="shared" si="0"/>
        <v>30</v>
      </c>
      <c r="L20" s="495" t="s">
        <v>355</v>
      </c>
      <c r="M20" s="12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4"/>
      <c r="AB20" s="4"/>
    </row>
    <row r="21" spans="1:28" ht="17.25" customHeight="1">
      <c r="A21" s="481"/>
      <c r="B21" s="497"/>
      <c r="C21" s="498"/>
      <c r="D21" s="73">
        <v>15</v>
      </c>
      <c r="E21" s="59" t="s">
        <v>354</v>
      </c>
      <c r="F21" s="499"/>
      <c r="G21" s="73"/>
      <c r="H21" s="11"/>
      <c r="I21" s="59"/>
      <c r="J21" s="83"/>
      <c r="K21" s="39">
        <f t="shared" si="0"/>
        <v>15</v>
      </c>
      <c r="L21" s="495"/>
      <c r="M21" s="1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4"/>
      <c r="AB21" s="4"/>
    </row>
    <row r="22" spans="1:28" ht="27" customHeight="1">
      <c r="A22" s="55">
        <v>12</v>
      </c>
      <c r="B22" s="94" t="s">
        <v>459</v>
      </c>
      <c r="C22" s="100"/>
      <c r="D22" s="73"/>
      <c r="E22" s="59"/>
      <c r="F22" s="39"/>
      <c r="G22" s="73">
        <v>20</v>
      </c>
      <c r="H22" s="11">
        <v>10</v>
      </c>
      <c r="I22" s="59" t="s">
        <v>353</v>
      </c>
      <c r="J22" s="83">
        <v>2</v>
      </c>
      <c r="K22" s="39">
        <f t="shared" si="0"/>
        <v>30</v>
      </c>
      <c r="L22" s="49" t="s">
        <v>356</v>
      </c>
      <c r="M22" s="12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4"/>
      <c r="AB22" s="4"/>
    </row>
    <row r="23" spans="1:28" ht="15" customHeight="1">
      <c r="A23" s="481">
        <v>13</v>
      </c>
      <c r="B23" s="496" t="s">
        <v>539</v>
      </c>
      <c r="C23" s="491">
        <v>10</v>
      </c>
      <c r="D23" s="73">
        <v>10</v>
      </c>
      <c r="E23" s="59" t="s">
        <v>353</v>
      </c>
      <c r="F23" s="487">
        <v>2</v>
      </c>
      <c r="G23" s="73"/>
      <c r="H23" s="11"/>
      <c r="I23" s="59"/>
      <c r="J23" s="83"/>
      <c r="K23" s="39">
        <f t="shared" si="0"/>
        <v>20</v>
      </c>
      <c r="L23" s="495" t="s">
        <v>356</v>
      </c>
      <c r="M23" s="12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4"/>
      <c r="AB23" s="4"/>
    </row>
    <row r="24" spans="1:28" ht="15.75" customHeight="1">
      <c r="A24" s="481"/>
      <c r="B24" s="496"/>
      <c r="C24" s="491"/>
      <c r="D24" s="73">
        <v>10</v>
      </c>
      <c r="E24" s="59" t="s">
        <v>354</v>
      </c>
      <c r="F24" s="487"/>
      <c r="G24" s="73"/>
      <c r="H24" s="11"/>
      <c r="I24" s="59"/>
      <c r="J24" s="83"/>
      <c r="K24" s="39">
        <f t="shared" si="0"/>
        <v>10</v>
      </c>
      <c r="L24" s="495"/>
      <c r="M24" s="12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4"/>
      <c r="AB24" s="4"/>
    </row>
    <row r="25" spans="1:28" ht="15.75" customHeight="1" thickBot="1">
      <c r="A25" s="55">
        <v>14</v>
      </c>
      <c r="B25" s="51" t="s">
        <v>203</v>
      </c>
      <c r="C25" s="335"/>
      <c r="D25" s="73">
        <v>30</v>
      </c>
      <c r="E25" s="59" t="s">
        <v>357</v>
      </c>
      <c r="F25" s="39">
        <v>2</v>
      </c>
      <c r="G25" s="73"/>
      <c r="H25" s="11">
        <v>30</v>
      </c>
      <c r="I25" s="59" t="s">
        <v>357</v>
      </c>
      <c r="J25" s="83">
        <v>12</v>
      </c>
      <c r="K25" s="39">
        <f t="shared" si="0"/>
        <v>60</v>
      </c>
      <c r="L25" s="139" t="s">
        <v>356</v>
      </c>
      <c r="M25" s="12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4"/>
      <c r="AB25" s="4"/>
    </row>
    <row r="26" spans="1:28" ht="15.75" customHeight="1" thickBot="1">
      <c r="A26" s="56">
        <v>15</v>
      </c>
      <c r="B26" s="179" t="s">
        <v>82</v>
      </c>
      <c r="C26" s="337"/>
      <c r="D26" s="338"/>
      <c r="E26" s="339"/>
      <c r="F26" s="337"/>
      <c r="G26" s="78">
        <v>150</v>
      </c>
      <c r="H26" s="74"/>
      <c r="I26" s="81"/>
      <c r="J26" s="98">
        <v>10</v>
      </c>
      <c r="K26" s="62">
        <f t="shared" si="0"/>
        <v>150</v>
      </c>
      <c r="L26" s="134" t="s">
        <v>356</v>
      </c>
      <c r="M26" s="12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4"/>
      <c r="AB26" s="4"/>
    </row>
    <row r="27" spans="1:26" ht="27" customHeight="1" thickBot="1">
      <c r="A27" s="178"/>
      <c r="B27" s="24" t="s">
        <v>360</v>
      </c>
      <c r="C27" s="85">
        <f>SUM(C8:C26)</f>
        <v>215</v>
      </c>
      <c r="D27" s="85">
        <f>SUM(D8:D26)</f>
        <v>195</v>
      </c>
      <c r="E27" s="85"/>
      <c r="F27" s="85">
        <f>SUM(F8:F26)</f>
        <v>29</v>
      </c>
      <c r="G27" s="85">
        <f>SUM(G8:G26)</f>
        <v>245</v>
      </c>
      <c r="H27" s="85">
        <f>SUM(H8:H26)</f>
        <v>70</v>
      </c>
      <c r="I27" s="85"/>
      <c r="J27" s="85">
        <f>SUM(J8:J26)</f>
        <v>31</v>
      </c>
      <c r="K27" s="85">
        <f>SUM(K8:K26)</f>
        <v>725</v>
      </c>
      <c r="L27" s="340"/>
      <c r="M27" s="276"/>
      <c r="N27" s="7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7" customHeight="1" thickBot="1">
      <c r="A28" s="176"/>
      <c r="B28" s="25" t="s">
        <v>361</v>
      </c>
      <c r="C28" s="443">
        <f>SUM(C27+D27)</f>
        <v>410</v>
      </c>
      <c r="D28" s="443"/>
      <c r="E28" s="104"/>
      <c r="F28" s="104"/>
      <c r="G28" s="443">
        <f>SUM(G27+H27)</f>
        <v>315</v>
      </c>
      <c r="H28" s="443"/>
      <c r="I28" s="104"/>
      <c r="J28" s="104"/>
      <c r="K28" s="104">
        <f>SUM(C28+G28)</f>
        <v>725</v>
      </c>
      <c r="L28" s="144"/>
      <c r="M28" s="276"/>
      <c r="N28" s="7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s="22" customFormat="1" ht="27" customHeight="1">
      <c r="A29" s="227"/>
      <c r="B29" s="10"/>
      <c r="C29" s="19"/>
      <c r="D29" s="19"/>
      <c r="E29" s="19"/>
      <c r="F29" s="19"/>
      <c r="G29" s="19"/>
      <c r="H29" s="19"/>
      <c r="I29" s="19"/>
      <c r="J29" s="19"/>
      <c r="K29" s="19"/>
      <c r="L29" s="166"/>
      <c r="M29" s="341"/>
      <c r="N29" s="21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</row>
    <row r="30" spans="1:13" ht="19.5" thickBot="1">
      <c r="A30" s="18"/>
      <c r="B30" s="165" t="s">
        <v>285</v>
      </c>
      <c r="C30" s="166"/>
      <c r="D30" s="166"/>
      <c r="E30" s="166"/>
      <c r="F30" s="19"/>
      <c r="G30" s="166"/>
      <c r="H30" s="166"/>
      <c r="I30" s="166"/>
      <c r="J30" s="19"/>
      <c r="K30" s="166"/>
      <c r="L30" s="166"/>
      <c r="M30" s="242"/>
    </row>
    <row r="31" spans="1:13" ht="36.75">
      <c r="A31" s="180">
        <v>1</v>
      </c>
      <c r="B31" s="87" t="s">
        <v>460</v>
      </c>
      <c r="C31" s="342"/>
      <c r="D31" s="343"/>
      <c r="E31" s="344"/>
      <c r="F31" s="345"/>
      <c r="G31" s="77">
        <v>15</v>
      </c>
      <c r="H31" s="70"/>
      <c r="I31" s="71"/>
      <c r="J31" s="61">
        <v>1</v>
      </c>
      <c r="K31" s="99">
        <v>15</v>
      </c>
      <c r="L31" s="137" t="s">
        <v>356</v>
      </c>
      <c r="M31" s="242"/>
    </row>
    <row r="32" spans="1:13" ht="15">
      <c r="A32" s="101">
        <v>2</v>
      </c>
      <c r="B32" s="88" t="s">
        <v>245</v>
      </c>
      <c r="C32" s="346"/>
      <c r="D32" s="347"/>
      <c r="E32" s="348"/>
      <c r="F32" s="335"/>
      <c r="G32" s="73">
        <v>15</v>
      </c>
      <c r="H32" s="11"/>
      <c r="I32" s="59"/>
      <c r="J32" s="39">
        <v>1</v>
      </c>
      <c r="K32" s="100">
        <v>15</v>
      </c>
      <c r="L32" s="130" t="s">
        <v>356</v>
      </c>
      <c r="M32" s="242"/>
    </row>
    <row r="33" spans="1:13" ht="15">
      <c r="A33" s="101">
        <v>3</v>
      </c>
      <c r="B33" s="88" t="s">
        <v>317</v>
      </c>
      <c r="C33" s="346"/>
      <c r="D33" s="347"/>
      <c r="E33" s="348"/>
      <c r="F33" s="335"/>
      <c r="G33" s="73">
        <v>15</v>
      </c>
      <c r="H33" s="11"/>
      <c r="I33" s="59"/>
      <c r="J33" s="39">
        <v>1</v>
      </c>
      <c r="K33" s="100">
        <v>15</v>
      </c>
      <c r="L33" s="130" t="s">
        <v>356</v>
      </c>
      <c r="M33" s="242"/>
    </row>
    <row r="34" spans="1:13" ht="24.75">
      <c r="A34" s="101">
        <v>4</v>
      </c>
      <c r="B34" s="88" t="s">
        <v>461</v>
      </c>
      <c r="C34" s="346"/>
      <c r="D34" s="347"/>
      <c r="E34" s="348"/>
      <c r="F34" s="335"/>
      <c r="G34" s="73">
        <v>15</v>
      </c>
      <c r="H34" s="11"/>
      <c r="I34" s="59"/>
      <c r="J34" s="39">
        <v>1</v>
      </c>
      <c r="K34" s="100">
        <v>15</v>
      </c>
      <c r="L34" s="130" t="s">
        <v>356</v>
      </c>
      <c r="M34" s="242"/>
    </row>
    <row r="35" spans="1:13" ht="24.75">
      <c r="A35" s="101">
        <v>5</v>
      </c>
      <c r="B35" s="88" t="s">
        <v>462</v>
      </c>
      <c r="C35" s="346"/>
      <c r="D35" s="347"/>
      <c r="E35" s="348"/>
      <c r="F35" s="335"/>
      <c r="G35" s="73">
        <v>15</v>
      </c>
      <c r="H35" s="11"/>
      <c r="I35" s="59"/>
      <c r="J35" s="39">
        <v>1</v>
      </c>
      <c r="K35" s="100">
        <v>15</v>
      </c>
      <c r="L35" s="130" t="s">
        <v>356</v>
      </c>
      <c r="M35" s="242"/>
    </row>
    <row r="36" spans="1:13" ht="24.75">
      <c r="A36" s="101">
        <v>6</v>
      </c>
      <c r="B36" s="88" t="s">
        <v>463</v>
      </c>
      <c r="C36" s="346"/>
      <c r="D36" s="347"/>
      <c r="E36" s="348"/>
      <c r="F36" s="335"/>
      <c r="G36" s="73">
        <v>15</v>
      </c>
      <c r="H36" s="11"/>
      <c r="I36" s="59"/>
      <c r="J36" s="39">
        <v>1</v>
      </c>
      <c r="K36" s="100">
        <v>15</v>
      </c>
      <c r="L36" s="130" t="s">
        <v>356</v>
      </c>
      <c r="M36" s="242"/>
    </row>
    <row r="37" spans="1:13" ht="24.75">
      <c r="A37" s="366">
        <v>7</v>
      </c>
      <c r="B37" s="88" t="s">
        <v>464</v>
      </c>
      <c r="C37" s="346"/>
      <c r="D37" s="347"/>
      <c r="E37" s="348"/>
      <c r="F37" s="335"/>
      <c r="G37" s="73">
        <v>15</v>
      </c>
      <c r="H37" s="11"/>
      <c r="I37" s="59"/>
      <c r="J37" s="39">
        <v>1</v>
      </c>
      <c r="K37" s="100">
        <v>15</v>
      </c>
      <c r="L37" s="130" t="s">
        <v>356</v>
      </c>
      <c r="M37" s="242"/>
    </row>
    <row r="38" spans="1:13" ht="36">
      <c r="A38" s="101">
        <v>8</v>
      </c>
      <c r="B38" s="80" t="s">
        <v>409</v>
      </c>
      <c r="C38" s="73"/>
      <c r="D38" s="11"/>
      <c r="E38" s="59"/>
      <c r="F38" s="39"/>
      <c r="G38" s="73">
        <v>15</v>
      </c>
      <c r="H38" s="11"/>
      <c r="I38" s="59"/>
      <c r="J38" s="39">
        <v>1</v>
      </c>
      <c r="K38" s="100">
        <v>15</v>
      </c>
      <c r="L38" s="130" t="s">
        <v>356</v>
      </c>
      <c r="M38" s="242"/>
    </row>
    <row r="39" spans="1:13" ht="24">
      <c r="A39" s="101">
        <v>9</v>
      </c>
      <c r="B39" s="336" t="s">
        <v>297</v>
      </c>
      <c r="C39" s="349"/>
      <c r="D39" s="347"/>
      <c r="E39" s="348"/>
      <c r="F39" s="335"/>
      <c r="G39" s="73">
        <v>15</v>
      </c>
      <c r="H39" s="11"/>
      <c r="I39" s="59"/>
      <c r="J39" s="39">
        <v>1</v>
      </c>
      <c r="K39" s="100">
        <v>15</v>
      </c>
      <c r="L39" s="130" t="s">
        <v>356</v>
      </c>
      <c r="M39" s="242"/>
    </row>
    <row r="40" spans="1:13" ht="24">
      <c r="A40" s="101">
        <v>10</v>
      </c>
      <c r="B40" s="367" t="s">
        <v>59</v>
      </c>
      <c r="C40" s="368"/>
      <c r="D40" s="369"/>
      <c r="E40" s="370"/>
      <c r="F40" s="371"/>
      <c r="G40" s="372">
        <v>15</v>
      </c>
      <c r="H40" s="373"/>
      <c r="I40" s="374"/>
      <c r="J40" s="235">
        <v>1</v>
      </c>
      <c r="K40" s="363">
        <v>15</v>
      </c>
      <c r="L40" s="375" t="s">
        <v>356</v>
      </c>
      <c r="M40" s="242"/>
    </row>
    <row r="41" spans="1:13" ht="36">
      <c r="A41" s="101">
        <v>11</v>
      </c>
      <c r="B41" s="313" t="s">
        <v>272</v>
      </c>
      <c r="C41" s="390"/>
      <c r="D41" s="391"/>
      <c r="E41" s="392"/>
      <c r="F41" s="393"/>
      <c r="G41" s="174">
        <v>15</v>
      </c>
      <c r="H41" s="34"/>
      <c r="I41" s="60"/>
      <c r="J41" s="40">
        <v>1</v>
      </c>
      <c r="K41" s="187">
        <v>15</v>
      </c>
      <c r="L41" s="213" t="s">
        <v>356</v>
      </c>
      <c r="M41" s="242"/>
    </row>
    <row r="42" spans="1:13" ht="36">
      <c r="A42" s="101">
        <v>12</v>
      </c>
      <c r="B42" s="367" t="s">
        <v>273</v>
      </c>
      <c r="C42" s="412"/>
      <c r="D42" s="413"/>
      <c r="E42" s="414"/>
      <c r="F42" s="415"/>
      <c r="G42" s="416">
        <v>15</v>
      </c>
      <c r="H42" s="404"/>
      <c r="I42" s="405"/>
      <c r="J42" s="245">
        <v>1</v>
      </c>
      <c r="K42" s="417">
        <v>15</v>
      </c>
      <c r="L42" s="418" t="s">
        <v>356</v>
      </c>
      <c r="M42" s="242"/>
    </row>
    <row r="43" spans="1:13" ht="36">
      <c r="A43" s="101">
        <v>13</v>
      </c>
      <c r="B43" s="551" t="s">
        <v>536</v>
      </c>
      <c r="C43" s="390"/>
      <c r="D43" s="391"/>
      <c r="E43" s="392"/>
      <c r="F43" s="393"/>
      <c r="G43" s="174">
        <v>15</v>
      </c>
      <c r="H43" s="544"/>
      <c r="I43" s="545"/>
      <c r="J43" s="40">
        <v>1</v>
      </c>
      <c r="K43" s="187">
        <v>15</v>
      </c>
      <c r="L43" s="418" t="s">
        <v>356</v>
      </c>
      <c r="M43" s="242"/>
    </row>
    <row r="44" spans="1:13" ht="24.75" thickBot="1">
      <c r="A44" s="101">
        <v>14</v>
      </c>
      <c r="B44" s="549" t="s">
        <v>537</v>
      </c>
      <c r="C44" s="420"/>
      <c r="D44" s="421"/>
      <c r="E44" s="422"/>
      <c r="F44" s="419"/>
      <c r="G44" s="302">
        <v>15</v>
      </c>
      <c r="H44" s="547"/>
      <c r="I44" s="548"/>
      <c r="J44" s="199">
        <v>1</v>
      </c>
      <c r="K44" s="294">
        <v>15</v>
      </c>
      <c r="L44" s="418" t="s">
        <v>356</v>
      </c>
      <c r="M44" s="242"/>
    </row>
    <row r="45" spans="2:13" ht="15">
      <c r="B45" s="7" t="s">
        <v>102</v>
      </c>
      <c r="C45" s="317"/>
      <c r="D45" s="317"/>
      <c r="E45" s="317"/>
      <c r="F45" s="317"/>
      <c r="G45" s="166"/>
      <c r="H45" s="166"/>
      <c r="I45" s="166"/>
      <c r="J45" s="19"/>
      <c r="K45" s="350"/>
      <c r="L45" s="317"/>
      <c r="M45" s="242"/>
    </row>
    <row r="46" spans="3:13" ht="14.25">
      <c r="C46" s="317"/>
      <c r="D46" s="317"/>
      <c r="E46" s="317"/>
      <c r="F46" s="317"/>
      <c r="G46" s="317"/>
      <c r="H46" s="317"/>
      <c r="I46" s="317"/>
      <c r="J46" s="317"/>
      <c r="K46" s="317"/>
      <c r="L46" s="317"/>
      <c r="M46" s="242"/>
    </row>
    <row r="47" spans="3:13" ht="14.25">
      <c r="C47" s="317"/>
      <c r="D47" s="317"/>
      <c r="E47" s="317"/>
      <c r="F47" s="317"/>
      <c r="G47" s="317"/>
      <c r="H47" s="317"/>
      <c r="I47" s="317"/>
      <c r="J47" s="317"/>
      <c r="K47" s="317"/>
      <c r="L47" s="317"/>
      <c r="M47" s="242"/>
    </row>
    <row r="48" spans="3:13" ht="14.25">
      <c r="C48" s="317"/>
      <c r="D48" s="317"/>
      <c r="E48" s="317"/>
      <c r="F48" s="317"/>
      <c r="G48" s="317"/>
      <c r="H48" s="317"/>
      <c r="I48" s="317"/>
      <c r="J48" s="317"/>
      <c r="K48" s="317"/>
      <c r="L48" s="317"/>
      <c r="M48" s="242"/>
    </row>
    <row r="49" spans="3:13" ht="14.25">
      <c r="C49" s="317"/>
      <c r="D49" s="317"/>
      <c r="E49" s="317"/>
      <c r="F49" s="317"/>
      <c r="G49" s="317"/>
      <c r="H49" s="317"/>
      <c r="I49" s="317"/>
      <c r="J49" s="317"/>
      <c r="K49" s="317"/>
      <c r="L49" s="317"/>
      <c r="M49" s="242"/>
    </row>
    <row r="50" spans="3:13" ht="14.25">
      <c r="C50" s="317"/>
      <c r="D50" s="317"/>
      <c r="E50" s="317"/>
      <c r="F50" s="317"/>
      <c r="G50" s="317"/>
      <c r="H50" s="317"/>
      <c r="I50" s="317"/>
      <c r="J50" s="317"/>
      <c r="K50" s="317"/>
      <c r="L50" s="317"/>
      <c r="M50" s="242"/>
    </row>
    <row r="51" spans="3:13" ht="14.25">
      <c r="C51" s="317"/>
      <c r="D51" s="317"/>
      <c r="E51" s="317"/>
      <c r="F51" s="317"/>
      <c r="G51" s="317"/>
      <c r="H51" s="317"/>
      <c r="I51" s="317"/>
      <c r="J51" s="317"/>
      <c r="K51" s="317"/>
      <c r="L51" s="317"/>
      <c r="M51" s="242"/>
    </row>
    <row r="52" spans="3:13" ht="14.25">
      <c r="C52" s="317"/>
      <c r="D52" s="317"/>
      <c r="E52" s="317"/>
      <c r="F52" s="317"/>
      <c r="G52" s="317"/>
      <c r="H52" s="317"/>
      <c r="I52" s="317"/>
      <c r="J52" s="317"/>
      <c r="K52" s="317"/>
      <c r="L52" s="317"/>
      <c r="M52" s="242"/>
    </row>
    <row r="53" spans="3:13" ht="14.25">
      <c r="C53" s="317"/>
      <c r="D53" s="317"/>
      <c r="E53" s="317"/>
      <c r="F53" s="317"/>
      <c r="G53" s="317"/>
      <c r="H53" s="317"/>
      <c r="I53" s="317"/>
      <c r="J53" s="317"/>
      <c r="K53" s="317"/>
      <c r="L53" s="317"/>
      <c r="M53" s="242"/>
    </row>
    <row r="54" spans="3:13" ht="14.25">
      <c r="C54" s="317"/>
      <c r="D54" s="317"/>
      <c r="E54" s="317"/>
      <c r="F54" s="317"/>
      <c r="G54" s="317"/>
      <c r="H54" s="317"/>
      <c r="I54" s="317"/>
      <c r="J54" s="317"/>
      <c r="K54" s="317"/>
      <c r="L54" s="317"/>
      <c r="M54" s="242"/>
    </row>
    <row r="55" spans="3:13" ht="14.25">
      <c r="C55" s="317"/>
      <c r="D55" s="317"/>
      <c r="E55" s="317"/>
      <c r="F55" s="317"/>
      <c r="G55" s="317"/>
      <c r="H55" s="317"/>
      <c r="I55" s="317"/>
      <c r="J55" s="317"/>
      <c r="K55" s="317"/>
      <c r="L55" s="317"/>
      <c r="M55" s="242"/>
    </row>
    <row r="56" spans="3:13" ht="12.75">
      <c r="C56" s="242"/>
      <c r="D56" s="242"/>
      <c r="E56" s="242"/>
      <c r="F56" s="242"/>
      <c r="G56" s="242"/>
      <c r="H56" s="242"/>
      <c r="I56" s="242"/>
      <c r="J56" s="242"/>
      <c r="K56" s="242"/>
      <c r="L56" s="242"/>
      <c r="M56" s="242"/>
    </row>
    <row r="57" spans="3:13" ht="12.75">
      <c r="C57" s="242"/>
      <c r="D57" s="242"/>
      <c r="E57" s="242"/>
      <c r="F57" s="242"/>
      <c r="G57" s="242"/>
      <c r="H57" s="242"/>
      <c r="I57" s="242"/>
      <c r="J57" s="242"/>
      <c r="K57" s="242"/>
      <c r="L57" s="242"/>
      <c r="M57" s="242"/>
    </row>
    <row r="58" spans="3:13" ht="12.75">
      <c r="C58" s="242"/>
      <c r="D58" s="242"/>
      <c r="E58" s="242"/>
      <c r="F58" s="242"/>
      <c r="G58" s="242"/>
      <c r="H58" s="242"/>
      <c r="I58" s="242"/>
      <c r="J58" s="242"/>
      <c r="K58" s="242"/>
      <c r="L58" s="242"/>
      <c r="M58" s="242"/>
    </row>
    <row r="59" spans="3:13" ht="12.75">
      <c r="C59" s="242"/>
      <c r="D59" s="242"/>
      <c r="E59" s="242"/>
      <c r="F59" s="242"/>
      <c r="G59" s="242"/>
      <c r="H59" s="242"/>
      <c r="I59" s="242"/>
      <c r="J59" s="242"/>
      <c r="K59" s="242"/>
      <c r="L59" s="242"/>
      <c r="M59" s="242"/>
    </row>
    <row r="60" spans="3:13" ht="12.75">
      <c r="C60" s="242"/>
      <c r="D60" s="242"/>
      <c r="E60" s="242"/>
      <c r="F60" s="242"/>
      <c r="G60" s="242"/>
      <c r="H60" s="242"/>
      <c r="I60" s="242"/>
      <c r="J60" s="242"/>
      <c r="K60" s="242"/>
      <c r="L60" s="242"/>
      <c r="M60" s="242"/>
    </row>
    <row r="61" spans="3:13" ht="12.75">
      <c r="C61" s="242"/>
      <c r="D61" s="242"/>
      <c r="E61" s="242"/>
      <c r="F61" s="242"/>
      <c r="G61" s="242"/>
      <c r="H61" s="242"/>
      <c r="I61" s="242"/>
      <c r="J61" s="242"/>
      <c r="K61" s="242"/>
      <c r="L61" s="242"/>
      <c r="M61" s="242"/>
    </row>
    <row r="62" spans="3:13" ht="12.75">
      <c r="C62" s="242"/>
      <c r="D62" s="242"/>
      <c r="E62" s="242"/>
      <c r="F62" s="242"/>
      <c r="G62" s="242"/>
      <c r="H62" s="242"/>
      <c r="I62" s="242"/>
      <c r="J62" s="242"/>
      <c r="K62" s="242"/>
      <c r="L62" s="242"/>
      <c r="M62" s="242"/>
    </row>
    <row r="63" spans="3:13" ht="12.75">
      <c r="C63" s="242"/>
      <c r="D63" s="242"/>
      <c r="E63" s="242"/>
      <c r="F63" s="242"/>
      <c r="G63" s="242"/>
      <c r="H63" s="242"/>
      <c r="I63" s="242"/>
      <c r="J63" s="242"/>
      <c r="K63" s="242"/>
      <c r="L63" s="242"/>
      <c r="M63" s="242"/>
    </row>
    <row r="64" spans="3:13" ht="12.75">
      <c r="C64" s="242"/>
      <c r="D64" s="242"/>
      <c r="E64" s="242"/>
      <c r="F64" s="242"/>
      <c r="G64" s="242"/>
      <c r="H64" s="242"/>
      <c r="I64" s="242"/>
      <c r="J64" s="242"/>
      <c r="K64" s="242"/>
      <c r="L64" s="242"/>
      <c r="M64" s="242"/>
    </row>
    <row r="65" spans="3:13" ht="12.75">
      <c r="C65" s="242"/>
      <c r="D65" s="242"/>
      <c r="E65" s="242"/>
      <c r="F65" s="242"/>
      <c r="G65" s="242"/>
      <c r="H65" s="242"/>
      <c r="I65" s="242"/>
      <c r="J65" s="242"/>
      <c r="K65" s="242"/>
      <c r="L65" s="242"/>
      <c r="M65" s="242"/>
    </row>
    <row r="66" spans="3:13" ht="12.75">
      <c r="C66" s="242"/>
      <c r="D66" s="242"/>
      <c r="E66" s="242"/>
      <c r="F66" s="242"/>
      <c r="G66" s="242"/>
      <c r="H66" s="242"/>
      <c r="I66" s="242"/>
      <c r="J66" s="242"/>
      <c r="K66" s="242"/>
      <c r="L66" s="242"/>
      <c r="M66" s="242"/>
    </row>
    <row r="67" spans="3:13" ht="12.75">
      <c r="C67" s="242"/>
      <c r="D67" s="242"/>
      <c r="E67" s="242"/>
      <c r="F67" s="242"/>
      <c r="G67" s="242"/>
      <c r="H67" s="242"/>
      <c r="I67" s="242"/>
      <c r="J67" s="242"/>
      <c r="K67" s="242"/>
      <c r="L67" s="242"/>
      <c r="M67" s="242"/>
    </row>
    <row r="68" spans="3:13" ht="12.75">
      <c r="C68" s="242"/>
      <c r="D68" s="242"/>
      <c r="E68" s="242"/>
      <c r="F68" s="242"/>
      <c r="G68" s="242"/>
      <c r="H68" s="242"/>
      <c r="I68" s="242"/>
      <c r="J68" s="242"/>
      <c r="K68" s="242"/>
      <c r="L68" s="242"/>
      <c r="M68" s="242"/>
    </row>
    <row r="69" spans="3:13" ht="12.75">
      <c r="C69" s="242"/>
      <c r="D69" s="242"/>
      <c r="E69" s="242"/>
      <c r="F69" s="242"/>
      <c r="G69" s="242"/>
      <c r="H69" s="242"/>
      <c r="I69" s="242"/>
      <c r="J69" s="242"/>
      <c r="K69" s="242"/>
      <c r="L69" s="242"/>
      <c r="M69" s="242"/>
    </row>
    <row r="70" spans="3:13" ht="12.75">
      <c r="C70" s="242"/>
      <c r="D70" s="242"/>
      <c r="E70" s="242"/>
      <c r="F70" s="242"/>
      <c r="G70" s="242"/>
      <c r="H70" s="242"/>
      <c r="I70" s="242"/>
      <c r="J70" s="242"/>
      <c r="K70" s="242"/>
      <c r="L70" s="242"/>
      <c r="M70" s="242"/>
    </row>
    <row r="71" spans="3:13" ht="12.75">
      <c r="C71" s="242"/>
      <c r="D71" s="242"/>
      <c r="E71" s="242"/>
      <c r="F71" s="242"/>
      <c r="G71" s="242"/>
      <c r="H71" s="242"/>
      <c r="I71" s="242"/>
      <c r="J71" s="242"/>
      <c r="K71" s="242"/>
      <c r="L71" s="242"/>
      <c r="M71" s="242"/>
    </row>
    <row r="72" spans="3:13" ht="12.75">
      <c r="C72" s="242"/>
      <c r="D72" s="242"/>
      <c r="E72" s="242"/>
      <c r="F72" s="242"/>
      <c r="G72" s="242"/>
      <c r="H72" s="242"/>
      <c r="I72" s="242"/>
      <c r="J72" s="242"/>
      <c r="K72" s="242"/>
      <c r="L72" s="242"/>
      <c r="M72" s="242"/>
    </row>
    <row r="73" spans="3:13" ht="12.75">
      <c r="C73" s="242"/>
      <c r="D73" s="242"/>
      <c r="E73" s="242"/>
      <c r="F73" s="242"/>
      <c r="G73" s="242"/>
      <c r="H73" s="242"/>
      <c r="I73" s="242"/>
      <c r="J73" s="242"/>
      <c r="K73" s="242"/>
      <c r="L73" s="242"/>
      <c r="M73" s="242"/>
    </row>
    <row r="74" spans="3:13" ht="12.75">
      <c r="C74" s="242"/>
      <c r="D74" s="242"/>
      <c r="E74" s="242"/>
      <c r="F74" s="242"/>
      <c r="G74" s="242"/>
      <c r="H74" s="242"/>
      <c r="I74" s="242"/>
      <c r="J74" s="242"/>
      <c r="K74" s="242"/>
      <c r="L74" s="242"/>
      <c r="M74" s="242"/>
    </row>
    <row r="75" spans="3:13" ht="12.75">
      <c r="C75" s="242"/>
      <c r="D75" s="242"/>
      <c r="E75" s="242"/>
      <c r="F75" s="242"/>
      <c r="G75" s="242"/>
      <c r="H75" s="242"/>
      <c r="I75" s="242"/>
      <c r="J75" s="242"/>
      <c r="K75" s="242"/>
      <c r="L75" s="242"/>
      <c r="M75" s="242"/>
    </row>
    <row r="76" spans="3:13" ht="12.75">
      <c r="C76" s="242"/>
      <c r="D76" s="242"/>
      <c r="E76" s="242"/>
      <c r="F76" s="242"/>
      <c r="G76" s="242"/>
      <c r="H76" s="242"/>
      <c r="I76" s="242"/>
      <c r="J76" s="242"/>
      <c r="K76" s="242"/>
      <c r="L76" s="242"/>
      <c r="M76" s="242"/>
    </row>
    <row r="77" spans="3:13" ht="12.75">
      <c r="C77" s="242"/>
      <c r="D77" s="242"/>
      <c r="E77" s="242"/>
      <c r="F77" s="242"/>
      <c r="G77" s="242"/>
      <c r="H77" s="242"/>
      <c r="I77" s="242"/>
      <c r="J77" s="242"/>
      <c r="K77" s="242"/>
      <c r="L77" s="242"/>
      <c r="M77" s="242"/>
    </row>
    <row r="78" spans="3:13" ht="12.75">
      <c r="C78" s="242"/>
      <c r="D78" s="242"/>
      <c r="E78" s="242"/>
      <c r="F78" s="242"/>
      <c r="G78" s="242"/>
      <c r="H78" s="242"/>
      <c r="I78" s="242"/>
      <c r="J78" s="242"/>
      <c r="K78" s="242"/>
      <c r="L78" s="242"/>
      <c r="M78" s="242"/>
    </row>
    <row r="79" spans="3:13" ht="12.75">
      <c r="C79" s="242"/>
      <c r="D79" s="242"/>
      <c r="E79" s="242"/>
      <c r="F79" s="242"/>
      <c r="G79" s="242"/>
      <c r="H79" s="242"/>
      <c r="I79" s="242"/>
      <c r="J79" s="242"/>
      <c r="K79" s="242"/>
      <c r="L79" s="242"/>
      <c r="M79" s="242"/>
    </row>
    <row r="80" spans="3:13" ht="12.75">
      <c r="C80" s="242"/>
      <c r="D80" s="242"/>
      <c r="E80" s="242"/>
      <c r="F80" s="242"/>
      <c r="G80" s="242"/>
      <c r="H80" s="242"/>
      <c r="I80" s="242"/>
      <c r="J80" s="242"/>
      <c r="K80" s="242"/>
      <c r="L80" s="242"/>
      <c r="M80" s="242"/>
    </row>
    <row r="81" spans="3:13" ht="12.75">
      <c r="C81" s="242"/>
      <c r="D81" s="242"/>
      <c r="E81" s="242"/>
      <c r="F81" s="242"/>
      <c r="G81" s="242"/>
      <c r="H81" s="242"/>
      <c r="I81" s="242"/>
      <c r="J81" s="242"/>
      <c r="K81" s="242"/>
      <c r="L81" s="242"/>
      <c r="M81" s="242"/>
    </row>
    <row r="82" spans="3:13" ht="12.75">
      <c r="C82" s="242"/>
      <c r="D82" s="242"/>
      <c r="E82" s="242"/>
      <c r="F82" s="242"/>
      <c r="G82" s="242"/>
      <c r="H82" s="242"/>
      <c r="I82" s="242"/>
      <c r="J82" s="242"/>
      <c r="K82" s="242"/>
      <c r="L82" s="242"/>
      <c r="M82" s="242"/>
    </row>
  </sheetData>
  <sheetProtection/>
  <mergeCells count="34">
    <mergeCell ref="A13:A14"/>
    <mergeCell ref="B13:B14"/>
    <mergeCell ref="C13:C14"/>
    <mergeCell ref="F13:F14"/>
    <mergeCell ref="L20:L21"/>
    <mergeCell ref="A23:A24"/>
    <mergeCell ref="B23:B24"/>
    <mergeCell ref="C23:C24"/>
    <mergeCell ref="F23:F24"/>
    <mergeCell ref="L23:L24"/>
    <mergeCell ref="C28:D28"/>
    <mergeCell ref="G28:H28"/>
    <mergeCell ref="A11:A12"/>
    <mergeCell ref="B11:B12"/>
    <mergeCell ref="C11:C12"/>
    <mergeCell ref="F11:F12"/>
    <mergeCell ref="A20:A21"/>
    <mergeCell ref="B20:B21"/>
    <mergeCell ref="C20:C21"/>
    <mergeCell ref="F20:F21"/>
    <mergeCell ref="A1:M4"/>
    <mergeCell ref="B5:B7"/>
    <mergeCell ref="A5:A7"/>
    <mergeCell ref="C5:J5"/>
    <mergeCell ref="C6:F6"/>
    <mergeCell ref="G6:J6"/>
    <mergeCell ref="K5:K7"/>
    <mergeCell ref="L5:L7"/>
    <mergeCell ref="M17:R17"/>
    <mergeCell ref="M15:R15"/>
    <mergeCell ref="D7:E7"/>
    <mergeCell ref="H7:I7"/>
    <mergeCell ref="L11:L12"/>
    <mergeCell ref="L13:L14"/>
  </mergeCells>
  <printOptions/>
  <pageMargins left="0.8" right="0.45" top="0.52" bottom="0.52" header="0.25" footer="0.29"/>
  <pageSetup horizontalDpi="600" verticalDpi="600" orientation="portrait" paperSize="9" scale="99" r:id="rId1"/>
  <rowBreaks count="1" manualBreakCount="1">
    <brk id="29" max="11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2:AB196"/>
  <sheetViews>
    <sheetView view="pageBreakPreview" zoomScaleSheetLayoutView="100" zoomScalePageLayoutView="0" workbookViewId="0" topLeftCell="A1">
      <selection activeCell="S65" sqref="S65"/>
    </sheetView>
  </sheetViews>
  <sheetFormatPr defaultColWidth="9.00390625" defaultRowHeight="12.75"/>
  <cols>
    <col min="1" max="1" width="3.75390625" style="0" customWidth="1"/>
    <col min="2" max="2" width="40.75390625" style="0" customWidth="1"/>
    <col min="3" max="3" width="4.625" style="0" customWidth="1"/>
    <col min="4" max="4" width="4.75390625" style="0" customWidth="1"/>
    <col min="5" max="5" width="3.625" style="0" bestFit="1" customWidth="1"/>
    <col min="6" max="6" width="3.25390625" style="0" bestFit="1" customWidth="1"/>
    <col min="7" max="8" width="4.75390625" style="0" customWidth="1"/>
    <col min="9" max="9" width="3.625" style="0" bestFit="1" customWidth="1"/>
    <col min="10" max="10" width="3.25390625" style="0" bestFit="1" customWidth="1"/>
    <col min="11" max="11" width="6.625" style="0" customWidth="1"/>
    <col min="12" max="12" width="8.625" style="0" customWidth="1"/>
  </cols>
  <sheetData>
    <row r="2" spans="1:26" ht="18.75">
      <c r="A2" s="434" t="s">
        <v>166</v>
      </c>
      <c r="B2" s="434"/>
      <c r="C2" s="434"/>
      <c r="D2" s="434"/>
      <c r="E2" s="434"/>
      <c r="F2" s="434"/>
      <c r="G2" s="434"/>
      <c r="H2" s="434"/>
      <c r="I2" s="434"/>
      <c r="J2" s="434"/>
      <c r="K2" s="434"/>
      <c r="L2" s="434"/>
      <c r="M2" s="43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8.75">
      <c r="A3" s="434"/>
      <c r="B3" s="434"/>
      <c r="C3" s="434"/>
      <c r="D3" s="434"/>
      <c r="E3" s="434"/>
      <c r="F3" s="434"/>
      <c r="G3" s="434"/>
      <c r="H3" s="434"/>
      <c r="I3" s="434"/>
      <c r="J3" s="434"/>
      <c r="K3" s="434"/>
      <c r="L3" s="434"/>
      <c r="M3" s="43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8.75">
      <c r="A4" s="435"/>
      <c r="B4" s="435"/>
      <c r="C4" s="435"/>
      <c r="D4" s="435"/>
      <c r="E4" s="435"/>
      <c r="F4" s="435"/>
      <c r="G4" s="435"/>
      <c r="H4" s="435"/>
      <c r="I4" s="435"/>
      <c r="J4" s="435"/>
      <c r="K4" s="435"/>
      <c r="L4" s="435"/>
      <c r="M4" s="435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35.25" customHeight="1" thickBot="1">
      <c r="A5" s="435"/>
      <c r="B5" s="435"/>
      <c r="C5" s="435"/>
      <c r="D5" s="435"/>
      <c r="E5" s="435"/>
      <c r="F5" s="435"/>
      <c r="G5" s="435"/>
      <c r="H5" s="435"/>
      <c r="I5" s="435"/>
      <c r="J5" s="435"/>
      <c r="K5" s="435"/>
      <c r="L5" s="435"/>
      <c r="M5" s="435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8" ht="15.75" thickBot="1">
      <c r="A6" s="436" t="s">
        <v>339</v>
      </c>
      <c r="B6" s="436"/>
      <c r="C6" s="437" t="s">
        <v>340</v>
      </c>
      <c r="D6" s="437"/>
      <c r="E6" s="437"/>
      <c r="F6" s="437"/>
      <c r="G6" s="437"/>
      <c r="H6" s="437"/>
      <c r="I6" s="437"/>
      <c r="J6" s="437"/>
      <c r="K6" s="439" t="s">
        <v>343</v>
      </c>
      <c r="L6" s="441" t="s">
        <v>350</v>
      </c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4"/>
      <c r="AB6" s="4"/>
    </row>
    <row r="7" spans="1:28" ht="15.75" thickBot="1">
      <c r="A7" s="436"/>
      <c r="B7" s="436"/>
      <c r="C7" s="438" t="s">
        <v>347</v>
      </c>
      <c r="D7" s="438"/>
      <c r="E7" s="438"/>
      <c r="F7" s="438"/>
      <c r="G7" s="438" t="s">
        <v>348</v>
      </c>
      <c r="H7" s="438"/>
      <c r="I7" s="438"/>
      <c r="J7" s="438"/>
      <c r="K7" s="440"/>
      <c r="L7" s="442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4"/>
      <c r="AB7" s="4"/>
    </row>
    <row r="8" spans="1:28" ht="61.5" customHeight="1" thickBot="1">
      <c r="A8" s="436"/>
      <c r="B8" s="436"/>
      <c r="C8" s="46" t="s">
        <v>341</v>
      </c>
      <c r="D8" s="433" t="s">
        <v>342</v>
      </c>
      <c r="E8" s="433"/>
      <c r="F8" s="47" t="s">
        <v>344</v>
      </c>
      <c r="G8" s="46" t="s">
        <v>341</v>
      </c>
      <c r="H8" s="433" t="s">
        <v>342</v>
      </c>
      <c r="I8" s="433"/>
      <c r="J8" s="47" t="s">
        <v>344</v>
      </c>
      <c r="K8" s="440"/>
      <c r="L8" s="442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4"/>
      <c r="AB8" s="4"/>
    </row>
    <row r="9" spans="1:28" ht="23.25" customHeight="1">
      <c r="A9" s="54">
        <v>1</v>
      </c>
      <c r="B9" s="50" t="s">
        <v>60</v>
      </c>
      <c r="C9" s="23">
        <v>20</v>
      </c>
      <c r="D9" s="15">
        <v>10</v>
      </c>
      <c r="E9" s="58" t="s">
        <v>354</v>
      </c>
      <c r="F9" s="61">
        <v>1</v>
      </c>
      <c r="G9" s="23">
        <v>20</v>
      </c>
      <c r="H9" s="15">
        <v>10</v>
      </c>
      <c r="I9" s="58" t="s">
        <v>354</v>
      </c>
      <c r="J9" s="61">
        <v>3</v>
      </c>
      <c r="K9" s="45">
        <f aca="true" t="shared" si="0" ref="K9:K42">SUM(C9+D9+G9+H9)</f>
        <v>60</v>
      </c>
      <c r="L9" s="49" t="s">
        <v>355</v>
      </c>
      <c r="M9" s="12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4"/>
      <c r="AB9" s="4"/>
    </row>
    <row r="10" spans="1:28" ht="24" customHeight="1">
      <c r="A10" s="55">
        <v>2</v>
      </c>
      <c r="B10" s="53" t="s">
        <v>478</v>
      </c>
      <c r="C10" s="37">
        <v>20</v>
      </c>
      <c r="D10" s="11">
        <v>20</v>
      </c>
      <c r="E10" s="59" t="s">
        <v>354</v>
      </c>
      <c r="F10" s="39">
        <v>3</v>
      </c>
      <c r="G10" s="37"/>
      <c r="H10" s="11"/>
      <c r="I10" s="59"/>
      <c r="J10" s="39"/>
      <c r="K10" s="45">
        <f t="shared" si="0"/>
        <v>40</v>
      </c>
      <c r="L10" s="49" t="s">
        <v>355</v>
      </c>
      <c r="M10" s="444"/>
      <c r="N10" s="445"/>
      <c r="O10" s="445"/>
      <c r="P10" s="445"/>
      <c r="Q10" s="445"/>
      <c r="R10" s="3"/>
      <c r="S10" s="3"/>
      <c r="T10" s="3"/>
      <c r="U10" s="3"/>
      <c r="V10" s="3"/>
      <c r="W10" s="3"/>
      <c r="X10" s="3"/>
      <c r="Y10" s="3"/>
      <c r="Z10" s="3"/>
      <c r="AA10" s="4"/>
      <c r="AB10" s="4"/>
    </row>
    <row r="11" spans="1:28" ht="36.75">
      <c r="A11" s="55">
        <v>3</v>
      </c>
      <c r="B11" s="51" t="s">
        <v>303</v>
      </c>
      <c r="C11" s="37"/>
      <c r="D11" s="11"/>
      <c r="E11" s="59"/>
      <c r="F11" s="39"/>
      <c r="G11" s="37">
        <v>15</v>
      </c>
      <c r="H11" s="11"/>
      <c r="I11" s="59"/>
      <c r="J11" s="39">
        <v>1</v>
      </c>
      <c r="K11" s="45">
        <f t="shared" si="0"/>
        <v>15</v>
      </c>
      <c r="L11" s="49" t="s">
        <v>356</v>
      </c>
      <c r="M11" s="12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4"/>
      <c r="AB11" s="4"/>
    </row>
    <row r="12" spans="1:28" ht="25.5" customHeight="1">
      <c r="A12" s="55">
        <v>4</v>
      </c>
      <c r="B12" s="51" t="s">
        <v>298</v>
      </c>
      <c r="C12" s="37"/>
      <c r="D12" s="11"/>
      <c r="E12" s="59"/>
      <c r="F12" s="39"/>
      <c r="G12" s="37">
        <v>10</v>
      </c>
      <c r="H12" s="11">
        <v>10</v>
      </c>
      <c r="I12" s="58" t="s">
        <v>354</v>
      </c>
      <c r="J12" s="39">
        <v>2</v>
      </c>
      <c r="K12" s="45">
        <f t="shared" si="0"/>
        <v>20</v>
      </c>
      <c r="L12" s="49" t="s">
        <v>356</v>
      </c>
      <c r="M12" s="12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4"/>
      <c r="AB12" s="4"/>
    </row>
    <row r="13" spans="1:28" ht="24.75">
      <c r="A13" s="55">
        <v>5</v>
      </c>
      <c r="B13" s="51" t="s">
        <v>91</v>
      </c>
      <c r="C13" s="37">
        <v>10</v>
      </c>
      <c r="D13" s="11"/>
      <c r="E13" s="59"/>
      <c r="F13" s="39">
        <v>1</v>
      </c>
      <c r="G13" s="37"/>
      <c r="H13" s="11"/>
      <c r="I13" s="59"/>
      <c r="J13" s="39"/>
      <c r="K13" s="45">
        <f t="shared" si="0"/>
        <v>10</v>
      </c>
      <c r="L13" s="49" t="s">
        <v>356</v>
      </c>
      <c r="M13" s="12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4"/>
      <c r="AB13" s="4"/>
    </row>
    <row r="14" spans="1:28" ht="25.5" customHeight="1">
      <c r="A14" s="55">
        <v>6</v>
      </c>
      <c r="B14" s="51" t="s">
        <v>242</v>
      </c>
      <c r="C14" s="37"/>
      <c r="D14" s="11"/>
      <c r="E14" s="59"/>
      <c r="F14" s="39"/>
      <c r="G14" s="37"/>
      <c r="H14" s="11">
        <v>10</v>
      </c>
      <c r="I14" s="59" t="s">
        <v>357</v>
      </c>
      <c r="J14" s="39">
        <v>1</v>
      </c>
      <c r="K14" s="45">
        <f t="shared" si="0"/>
        <v>10</v>
      </c>
      <c r="L14" s="49" t="s">
        <v>356</v>
      </c>
      <c r="M14" s="12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4"/>
      <c r="AB14" s="4"/>
    </row>
    <row r="15" spans="1:28" ht="15">
      <c r="A15" s="55">
        <v>7</v>
      </c>
      <c r="B15" s="51" t="s">
        <v>295</v>
      </c>
      <c r="C15" s="37"/>
      <c r="D15" s="11"/>
      <c r="E15" s="59"/>
      <c r="F15" s="39"/>
      <c r="G15" s="37">
        <v>30</v>
      </c>
      <c r="H15" s="11">
        <v>10</v>
      </c>
      <c r="I15" s="59" t="s">
        <v>354</v>
      </c>
      <c r="J15" s="39">
        <v>2</v>
      </c>
      <c r="K15" s="45">
        <f t="shared" si="0"/>
        <v>40</v>
      </c>
      <c r="L15" s="49" t="s">
        <v>355</v>
      </c>
      <c r="M15" s="12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4"/>
      <c r="AB15" s="4"/>
    </row>
    <row r="16" spans="1:28" ht="15">
      <c r="A16" s="55">
        <v>8</v>
      </c>
      <c r="B16" s="51" t="s">
        <v>440</v>
      </c>
      <c r="C16" s="37">
        <v>10</v>
      </c>
      <c r="D16" s="11"/>
      <c r="E16" s="59"/>
      <c r="F16" s="39">
        <v>1</v>
      </c>
      <c r="G16" s="37"/>
      <c r="H16" s="11"/>
      <c r="I16" s="59"/>
      <c r="J16" s="39"/>
      <c r="K16" s="45">
        <f t="shared" si="0"/>
        <v>10</v>
      </c>
      <c r="L16" s="49" t="s">
        <v>356</v>
      </c>
      <c r="M16" s="12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4"/>
      <c r="AB16" s="4"/>
    </row>
    <row r="17" spans="1:28" ht="24.75">
      <c r="A17" s="55">
        <v>9</v>
      </c>
      <c r="B17" s="51" t="s">
        <v>386</v>
      </c>
      <c r="C17" s="37">
        <v>10</v>
      </c>
      <c r="D17" s="11">
        <v>20</v>
      </c>
      <c r="E17" s="59" t="s">
        <v>354</v>
      </c>
      <c r="F17" s="39">
        <v>2</v>
      </c>
      <c r="G17" s="37"/>
      <c r="H17" s="11"/>
      <c r="I17" s="59"/>
      <c r="J17" s="39"/>
      <c r="K17" s="45">
        <f t="shared" si="0"/>
        <v>30</v>
      </c>
      <c r="L17" s="49" t="s">
        <v>356</v>
      </c>
      <c r="M17" s="12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4"/>
      <c r="AB17" s="4"/>
    </row>
    <row r="18" spans="1:28" ht="24.75">
      <c r="A18" s="55">
        <v>10</v>
      </c>
      <c r="B18" s="51" t="s">
        <v>379</v>
      </c>
      <c r="C18" s="37">
        <v>20</v>
      </c>
      <c r="D18" s="11">
        <v>40</v>
      </c>
      <c r="E18" s="59" t="s">
        <v>354</v>
      </c>
      <c r="F18" s="39">
        <v>3</v>
      </c>
      <c r="G18" s="37"/>
      <c r="H18" s="11"/>
      <c r="I18" s="59"/>
      <c r="J18" s="39"/>
      <c r="K18" s="45">
        <f t="shared" si="0"/>
        <v>60</v>
      </c>
      <c r="L18" s="49" t="s">
        <v>355</v>
      </c>
      <c r="M18" s="12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4"/>
      <c r="AB18" s="4"/>
    </row>
    <row r="19" spans="1:28" s="6" customFormat="1" ht="16.5" customHeight="1">
      <c r="A19" s="503">
        <v>11</v>
      </c>
      <c r="B19" s="507" t="s">
        <v>387</v>
      </c>
      <c r="C19" s="505">
        <v>20</v>
      </c>
      <c r="D19" s="11">
        <v>10</v>
      </c>
      <c r="E19" s="59" t="s">
        <v>357</v>
      </c>
      <c r="F19" s="39"/>
      <c r="G19" s="509">
        <v>20</v>
      </c>
      <c r="H19" s="11">
        <v>10</v>
      </c>
      <c r="I19" s="59" t="s">
        <v>357</v>
      </c>
      <c r="J19" s="453">
        <v>4</v>
      </c>
      <c r="K19" s="66"/>
      <c r="L19" s="501" t="s">
        <v>356</v>
      </c>
      <c r="M19" s="12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29"/>
      <c r="AB19" s="29"/>
    </row>
    <row r="20" spans="1:28" s="6" customFormat="1" ht="21" customHeight="1">
      <c r="A20" s="504"/>
      <c r="B20" s="508"/>
      <c r="C20" s="506"/>
      <c r="D20" s="11">
        <v>10</v>
      </c>
      <c r="E20" s="59" t="s">
        <v>354</v>
      </c>
      <c r="F20" s="39">
        <v>2</v>
      </c>
      <c r="G20" s="510"/>
      <c r="H20" s="11">
        <v>10</v>
      </c>
      <c r="I20" s="59" t="s">
        <v>354</v>
      </c>
      <c r="J20" s="454"/>
      <c r="K20" s="45">
        <v>80</v>
      </c>
      <c r="L20" s="502"/>
      <c r="M20" s="12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29"/>
      <c r="AB20" s="29"/>
    </row>
    <row r="21" spans="1:28" ht="24.75">
      <c r="A21" s="55">
        <v>12</v>
      </c>
      <c r="B21" s="51" t="s">
        <v>296</v>
      </c>
      <c r="C21" s="37">
        <v>10</v>
      </c>
      <c r="D21" s="11">
        <v>10</v>
      </c>
      <c r="E21" s="59" t="s">
        <v>354</v>
      </c>
      <c r="F21" s="39">
        <v>2</v>
      </c>
      <c r="G21" s="37"/>
      <c r="H21" s="11"/>
      <c r="I21" s="59"/>
      <c r="J21" s="39"/>
      <c r="K21" s="45">
        <f t="shared" si="0"/>
        <v>20</v>
      </c>
      <c r="L21" s="167" t="s">
        <v>356</v>
      </c>
      <c r="M21" s="1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4"/>
      <c r="AB21" s="4"/>
    </row>
    <row r="22" spans="1:28" ht="25.5" customHeight="1">
      <c r="A22" s="55">
        <v>13</v>
      </c>
      <c r="B22" s="51" t="s">
        <v>540</v>
      </c>
      <c r="C22" s="37"/>
      <c r="D22" s="11"/>
      <c r="E22" s="59"/>
      <c r="F22" s="39"/>
      <c r="G22" s="37">
        <v>10</v>
      </c>
      <c r="H22" s="11">
        <v>10</v>
      </c>
      <c r="I22" s="59" t="s">
        <v>354</v>
      </c>
      <c r="J22" s="39">
        <v>1</v>
      </c>
      <c r="K22" s="45">
        <f t="shared" si="0"/>
        <v>20</v>
      </c>
      <c r="L22" s="167" t="s">
        <v>356</v>
      </c>
      <c r="M22" s="12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4"/>
      <c r="AB22" s="4"/>
    </row>
    <row r="23" spans="1:28" ht="17.25" customHeight="1">
      <c r="A23" s="55">
        <v>14</v>
      </c>
      <c r="B23" s="51" t="s">
        <v>116</v>
      </c>
      <c r="C23" s="37"/>
      <c r="D23" s="11"/>
      <c r="E23" s="59"/>
      <c r="F23" s="39"/>
      <c r="G23" s="37">
        <v>10</v>
      </c>
      <c r="H23" s="11">
        <v>10</v>
      </c>
      <c r="I23" s="59" t="s">
        <v>354</v>
      </c>
      <c r="J23" s="40">
        <v>1</v>
      </c>
      <c r="K23" s="45">
        <f t="shared" si="0"/>
        <v>20</v>
      </c>
      <c r="L23" s="49" t="s">
        <v>356</v>
      </c>
      <c r="M23" s="12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4"/>
      <c r="AB23" s="4"/>
    </row>
    <row r="24" spans="1:28" ht="25.5" customHeight="1">
      <c r="A24" s="55">
        <v>15</v>
      </c>
      <c r="B24" s="51" t="s">
        <v>541</v>
      </c>
      <c r="C24" s="37">
        <v>10</v>
      </c>
      <c r="D24" s="11">
        <v>10</v>
      </c>
      <c r="E24" s="59" t="s">
        <v>354</v>
      </c>
      <c r="F24" s="39">
        <v>1</v>
      </c>
      <c r="G24" s="37"/>
      <c r="H24" s="11"/>
      <c r="I24" s="59"/>
      <c r="J24" s="39"/>
      <c r="K24" s="45">
        <f t="shared" si="0"/>
        <v>20</v>
      </c>
      <c r="L24" s="49" t="s">
        <v>356</v>
      </c>
      <c r="M24" s="12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4"/>
      <c r="AB24" s="4"/>
    </row>
    <row r="25" spans="1:28" ht="25.5" customHeight="1">
      <c r="A25" s="55">
        <v>16</v>
      </c>
      <c r="B25" s="51" t="s">
        <v>274</v>
      </c>
      <c r="C25" s="37">
        <v>10</v>
      </c>
      <c r="D25" s="11">
        <v>15</v>
      </c>
      <c r="E25" s="59" t="s">
        <v>354</v>
      </c>
      <c r="F25" s="39">
        <v>1</v>
      </c>
      <c r="G25" s="37"/>
      <c r="H25" s="11"/>
      <c r="I25" s="59"/>
      <c r="J25" s="39"/>
      <c r="K25" s="45">
        <f t="shared" si="0"/>
        <v>25</v>
      </c>
      <c r="L25" s="49" t="s">
        <v>356</v>
      </c>
      <c r="M25" s="12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4"/>
      <c r="AB25" s="4"/>
    </row>
    <row r="26" spans="1:28" ht="24.75">
      <c r="A26" s="55">
        <v>17</v>
      </c>
      <c r="B26" s="51" t="s">
        <v>453</v>
      </c>
      <c r="C26" s="37">
        <v>10</v>
      </c>
      <c r="D26" s="11">
        <v>10</v>
      </c>
      <c r="E26" s="59" t="s">
        <v>354</v>
      </c>
      <c r="F26" s="39">
        <v>2</v>
      </c>
      <c r="G26" s="37"/>
      <c r="H26" s="11"/>
      <c r="I26" s="59"/>
      <c r="J26" s="39"/>
      <c r="K26" s="45">
        <f t="shared" si="0"/>
        <v>20</v>
      </c>
      <c r="L26" s="49" t="s">
        <v>356</v>
      </c>
      <c r="M26" s="12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4"/>
      <c r="AB26" s="4"/>
    </row>
    <row r="27" spans="1:28" ht="24.75">
      <c r="A27" s="55">
        <v>18</v>
      </c>
      <c r="B27" s="53" t="s">
        <v>64</v>
      </c>
      <c r="C27" s="37">
        <v>10</v>
      </c>
      <c r="D27" s="11"/>
      <c r="E27" s="59"/>
      <c r="F27" s="39">
        <v>1</v>
      </c>
      <c r="G27" s="37"/>
      <c r="H27" s="11"/>
      <c r="I27" s="59"/>
      <c r="J27" s="39"/>
      <c r="K27" s="45">
        <f t="shared" si="0"/>
        <v>10</v>
      </c>
      <c r="L27" s="49" t="s">
        <v>356</v>
      </c>
      <c r="M27" s="444"/>
      <c r="N27" s="445"/>
      <c r="O27" s="445"/>
      <c r="P27" s="445"/>
      <c r="Q27" s="445"/>
      <c r="R27" s="3"/>
      <c r="S27" s="3"/>
      <c r="T27" s="3"/>
      <c r="U27" s="3"/>
      <c r="V27" s="3"/>
      <c r="W27" s="3"/>
      <c r="X27" s="3"/>
      <c r="Y27" s="3"/>
      <c r="Z27" s="3"/>
      <c r="AA27" s="4"/>
      <c r="AB27" s="4"/>
    </row>
    <row r="28" spans="1:28" ht="25.5" customHeight="1">
      <c r="A28" s="55">
        <v>19</v>
      </c>
      <c r="B28" s="148" t="s">
        <v>467</v>
      </c>
      <c r="C28" s="37">
        <v>10</v>
      </c>
      <c r="D28" s="11"/>
      <c r="E28" s="59"/>
      <c r="F28" s="39">
        <v>1</v>
      </c>
      <c r="G28" s="37"/>
      <c r="H28" s="11"/>
      <c r="I28" s="59"/>
      <c r="J28" s="39"/>
      <c r="K28" s="45">
        <f t="shared" si="0"/>
        <v>10</v>
      </c>
      <c r="L28" s="49" t="s">
        <v>356</v>
      </c>
      <c r="M28" s="12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4"/>
      <c r="AB28" s="4"/>
    </row>
    <row r="29" spans="1:28" ht="15">
      <c r="A29" s="55">
        <v>20</v>
      </c>
      <c r="B29" s="51" t="s">
        <v>275</v>
      </c>
      <c r="C29" s="37">
        <v>10</v>
      </c>
      <c r="D29" s="11"/>
      <c r="E29" s="59"/>
      <c r="F29" s="39">
        <v>1</v>
      </c>
      <c r="G29" s="37"/>
      <c r="H29" s="11"/>
      <c r="I29" s="59"/>
      <c r="J29" s="39"/>
      <c r="K29" s="45">
        <f t="shared" si="0"/>
        <v>10</v>
      </c>
      <c r="L29" s="49" t="s">
        <v>356</v>
      </c>
      <c r="M29" s="12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4"/>
      <c r="AB29" s="4"/>
    </row>
    <row r="30" spans="1:28" ht="25.5" customHeight="1">
      <c r="A30" s="55">
        <v>21</v>
      </c>
      <c r="B30" s="51" t="s">
        <v>262</v>
      </c>
      <c r="C30" s="37"/>
      <c r="D30" s="11"/>
      <c r="E30" s="59"/>
      <c r="F30" s="39"/>
      <c r="G30" s="37">
        <v>10</v>
      </c>
      <c r="H30" s="11">
        <v>10</v>
      </c>
      <c r="I30" s="59" t="s">
        <v>354</v>
      </c>
      <c r="J30" s="39">
        <v>2</v>
      </c>
      <c r="K30" s="45">
        <f t="shared" si="0"/>
        <v>20</v>
      </c>
      <c r="L30" s="49" t="s">
        <v>356</v>
      </c>
      <c r="M30" s="12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4"/>
      <c r="AB30" s="4"/>
    </row>
    <row r="31" spans="1:28" ht="25.5" customHeight="1">
      <c r="A31" s="55">
        <v>22</v>
      </c>
      <c r="B31" s="51" t="s">
        <v>276</v>
      </c>
      <c r="C31" s="37">
        <v>10</v>
      </c>
      <c r="D31" s="11">
        <v>10</v>
      </c>
      <c r="E31" s="59" t="s">
        <v>357</v>
      </c>
      <c r="F31" s="39">
        <v>1</v>
      </c>
      <c r="G31" s="37"/>
      <c r="H31" s="11"/>
      <c r="I31" s="59"/>
      <c r="J31" s="39"/>
      <c r="K31" s="45">
        <f t="shared" si="0"/>
        <v>20</v>
      </c>
      <c r="L31" s="49" t="s">
        <v>356</v>
      </c>
      <c r="M31" s="12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4"/>
      <c r="AB31" s="4"/>
    </row>
    <row r="32" spans="1:28" ht="24.75">
      <c r="A32" s="55">
        <v>23</v>
      </c>
      <c r="B32" s="51" t="s">
        <v>277</v>
      </c>
      <c r="C32" s="37"/>
      <c r="D32" s="11"/>
      <c r="E32" s="59"/>
      <c r="F32" s="39"/>
      <c r="G32" s="37">
        <v>10</v>
      </c>
      <c r="H32" s="11"/>
      <c r="I32" s="59"/>
      <c r="J32" s="39">
        <v>1</v>
      </c>
      <c r="K32" s="45">
        <f t="shared" si="0"/>
        <v>10</v>
      </c>
      <c r="L32" s="49" t="s">
        <v>356</v>
      </c>
      <c r="M32" s="12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4"/>
      <c r="AB32" s="4"/>
    </row>
    <row r="33" spans="1:28" ht="15">
      <c r="A33" s="55">
        <v>24</v>
      </c>
      <c r="B33" s="51" t="s">
        <v>428</v>
      </c>
      <c r="C33" s="37"/>
      <c r="D33" s="11"/>
      <c r="E33" s="59"/>
      <c r="F33" s="39"/>
      <c r="G33" s="37">
        <v>10</v>
      </c>
      <c r="H33" s="11"/>
      <c r="I33" s="59"/>
      <c r="J33" s="39">
        <v>1</v>
      </c>
      <c r="K33" s="45">
        <f t="shared" si="0"/>
        <v>10</v>
      </c>
      <c r="L33" s="49" t="s">
        <v>356</v>
      </c>
      <c r="M33" s="12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4"/>
      <c r="AB33" s="4"/>
    </row>
    <row r="34" spans="1:28" ht="24.75">
      <c r="A34" s="55">
        <v>25</v>
      </c>
      <c r="B34" s="51" t="s">
        <v>279</v>
      </c>
      <c r="C34" s="37">
        <v>10</v>
      </c>
      <c r="D34" s="11"/>
      <c r="E34" s="59"/>
      <c r="F34" s="39">
        <v>1</v>
      </c>
      <c r="G34" s="37"/>
      <c r="H34" s="11"/>
      <c r="I34" s="59"/>
      <c r="J34" s="39"/>
      <c r="K34" s="45">
        <f t="shared" si="0"/>
        <v>10</v>
      </c>
      <c r="L34" s="49" t="s">
        <v>356</v>
      </c>
      <c r="M34" s="12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4"/>
      <c r="AB34" s="4"/>
    </row>
    <row r="35" spans="1:28" ht="15">
      <c r="A35" s="55">
        <v>26</v>
      </c>
      <c r="B35" s="51" t="s">
        <v>542</v>
      </c>
      <c r="C35" s="37">
        <v>10</v>
      </c>
      <c r="D35" s="11"/>
      <c r="E35" s="59"/>
      <c r="F35" s="39">
        <v>1</v>
      </c>
      <c r="G35" s="37"/>
      <c r="H35" s="11"/>
      <c r="I35" s="59"/>
      <c r="J35" s="39"/>
      <c r="K35" s="45">
        <f t="shared" si="0"/>
        <v>10</v>
      </c>
      <c r="L35" s="49" t="s">
        <v>356</v>
      </c>
      <c r="M35" s="12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4"/>
      <c r="AB35" s="4"/>
    </row>
    <row r="36" spans="1:28" ht="39" customHeight="1">
      <c r="A36" s="55">
        <v>27</v>
      </c>
      <c r="B36" s="51" t="s">
        <v>13</v>
      </c>
      <c r="C36" s="37"/>
      <c r="D36" s="11"/>
      <c r="E36" s="59"/>
      <c r="F36" s="39"/>
      <c r="G36" s="37">
        <v>10</v>
      </c>
      <c r="H36" s="11">
        <v>5</v>
      </c>
      <c r="I36" s="59" t="s">
        <v>354</v>
      </c>
      <c r="J36" s="39">
        <v>1</v>
      </c>
      <c r="K36" s="45">
        <f t="shared" si="0"/>
        <v>15</v>
      </c>
      <c r="L36" s="49" t="s">
        <v>356</v>
      </c>
      <c r="M36" s="12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4"/>
      <c r="AB36" s="4"/>
    </row>
    <row r="37" spans="1:28" s="33" customFormat="1" ht="15">
      <c r="A37" s="55">
        <v>28</v>
      </c>
      <c r="B37" s="52" t="s">
        <v>20</v>
      </c>
      <c r="C37" s="37"/>
      <c r="D37" s="11">
        <v>2</v>
      </c>
      <c r="E37" s="59" t="s">
        <v>357</v>
      </c>
      <c r="F37" s="39">
        <v>0</v>
      </c>
      <c r="G37" s="37"/>
      <c r="H37" s="11"/>
      <c r="I37" s="59"/>
      <c r="J37" s="39"/>
      <c r="K37" s="45">
        <f t="shared" si="0"/>
        <v>2</v>
      </c>
      <c r="L37" s="49" t="s">
        <v>359</v>
      </c>
      <c r="M37" s="30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2"/>
      <c r="AB37" s="32"/>
    </row>
    <row r="38" spans="1:28" s="33" customFormat="1" ht="15">
      <c r="A38" s="55">
        <v>29</v>
      </c>
      <c r="B38" s="51" t="s">
        <v>294</v>
      </c>
      <c r="C38" s="37"/>
      <c r="D38" s="11">
        <v>4</v>
      </c>
      <c r="E38" s="59" t="s">
        <v>357</v>
      </c>
      <c r="F38" s="39">
        <v>0</v>
      </c>
      <c r="G38" s="37"/>
      <c r="H38" s="11"/>
      <c r="I38" s="59"/>
      <c r="J38" s="39"/>
      <c r="K38" s="45">
        <f t="shared" si="0"/>
        <v>4</v>
      </c>
      <c r="L38" s="49" t="s">
        <v>359</v>
      </c>
      <c r="M38" s="30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2"/>
      <c r="AB38" s="32"/>
    </row>
    <row r="39" spans="1:28" s="33" customFormat="1" ht="15">
      <c r="A39" s="55">
        <v>30</v>
      </c>
      <c r="B39" s="51" t="s">
        <v>148</v>
      </c>
      <c r="C39" s="37"/>
      <c r="D39" s="11"/>
      <c r="E39" s="59"/>
      <c r="F39" s="39"/>
      <c r="G39" s="37"/>
      <c r="H39" s="11">
        <v>30</v>
      </c>
      <c r="I39" s="59" t="s">
        <v>357</v>
      </c>
      <c r="J39" s="39">
        <v>1</v>
      </c>
      <c r="K39" s="45">
        <f t="shared" si="0"/>
        <v>30</v>
      </c>
      <c r="L39" s="49" t="s">
        <v>356</v>
      </c>
      <c r="M39" s="30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2"/>
      <c r="AB39" s="32"/>
    </row>
    <row r="40" spans="1:28" ht="15">
      <c r="A40" s="55">
        <v>31</v>
      </c>
      <c r="B40" s="51" t="s">
        <v>208</v>
      </c>
      <c r="C40" s="37"/>
      <c r="D40" s="11">
        <v>30</v>
      </c>
      <c r="E40" s="59" t="s">
        <v>354</v>
      </c>
      <c r="F40" s="39">
        <v>1</v>
      </c>
      <c r="G40" s="37"/>
      <c r="H40" s="11">
        <v>30</v>
      </c>
      <c r="I40" s="59" t="s">
        <v>354</v>
      </c>
      <c r="J40" s="39">
        <v>1</v>
      </c>
      <c r="K40" s="45">
        <f t="shared" si="0"/>
        <v>60</v>
      </c>
      <c r="L40" s="49" t="s">
        <v>356</v>
      </c>
      <c r="M40" s="12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4"/>
      <c r="AB40" s="4"/>
    </row>
    <row r="41" spans="1:28" ht="24.75">
      <c r="A41" s="55">
        <v>32</v>
      </c>
      <c r="B41" s="64" t="s">
        <v>278</v>
      </c>
      <c r="C41" s="28"/>
      <c r="D41" s="14">
        <v>20</v>
      </c>
      <c r="E41" s="65" t="s">
        <v>354</v>
      </c>
      <c r="F41" s="39">
        <v>1</v>
      </c>
      <c r="G41" s="28"/>
      <c r="H41" s="14">
        <v>20</v>
      </c>
      <c r="I41" s="65" t="s">
        <v>354</v>
      </c>
      <c r="J41" s="66">
        <v>1</v>
      </c>
      <c r="K41" s="45">
        <f t="shared" si="0"/>
        <v>40</v>
      </c>
      <c r="L41" s="49" t="s">
        <v>356</v>
      </c>
      <c r="M41" s="12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4"/>
      <c r="AB41" s="4"/>
    </row>
    <row r="42" spans="1:28" ht="15.75" thickBot="1">
      <c r="A42" s="55">
        <v>33</v>
      </c>
      <c r="B42" s="64" t="s">
        <v>82</v>
      </c>
      <c r="C42" s="315"/>
      <c r="D42" s="14"/>
      <c r="E42" s="65"/>
      <c r="F42" s="66"/>
      <c r="G42" s="28">
        <v>30</v>
      </c>
      <c r="H42" s="14"/>
      <c r="I42" s="65"/>
      <c r="J42" s="84">
        <v>3</v>
      </c>
      <c r="K42" s="45">
        <f t="shared" si="0"/>
        <v>30</v>
      </c>
      <c r="L42" s="229" t="s">
        <v>356</v>
      </c>
      <c r="M42" s="12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4"/>
      <c r="AB42" s="4"/>
    </row>
    <row r="43" spans="1:26" ht="19.5" thickBot="1">
      <c r="A43" s="57"/>
      <c r="B43" s="25" t="s">
        <v>360</v>
      </c>
      <c r="C43" s="104">
        <f>SUM(C9:C41)</f>
        <v>210</v>
      </c>
      <c r="D43" s="104">
        <f>SUM(D9:D42)</f>
        <v>221</v>
      </c>
      <c r="E43" s="104"/>
      <c r="F43" s="104">
        <f>SUM(F9:F41)</f>
        <v>27</v>
      </c>
      <c r="G43" s="104">
        <f>SUM(G9:G42)</f>
        <v>185</v>
      </c>
      <c r="H43" s="104">
        <f>SUM(H9:H42)</f>
        <v>175</v>
      </c>
      <c r="I43" s="104"/>
      <c r="J43" s="104">
        <f>SUM(J9:J42)</f>
        <v>26</v>
      </c>
      <c r="K43" s="104">
        <f>SUM(K9:K42)</f>
        <v>791</v>
      </c>
      <c r="L43" s="144"/>
      <c r="M43" s="7"/>
      <c r="N43" s="7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9.5" thickBot="1">
      <c r="A44" s="57"/>
      <c r="B44" s="25" t="s">
        <v>361</v>
      </c>
      <c r="C44" s="443">
        <f>SUM(C43+D43)</f>
        <v>431</v>
      </c>
      <c r="D44" s="443"/>
      <c r="E44" s="104"/>
      <c r="F44" s="104"/>
      <c r="G44" s="443">
        <f>SUM(G43+H43)</f>
        <v>360</v>
      </c>
      <c r="H44" s="443"/>
      <c r="I44" s="104"/>
      <c r="J44" s="104"/>
      <c r="K44" s="104">
        <f>SUM(C44+G44)</f>
        <v>791</v>
      </c>
      <c r="L44" s="144"/>
      <c r="M44" s="7"/>
      <c r="N44" s="7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8" ht="15" customHeight="1" thickBot="1">
      <c r="A45" s="3"/>
      <c r="B45" s="7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4"/>
      <c r="AB45" s="4"/>
    </row>
    <row r="46" spans="1:28" ht="73.5" thickBot="1">
      <c r="A46" s="57"/>
      <c r="B46" s="230" t="s">
        <v>475</v>
      </c>
      <c r="C46" s="351"/>
      <c r="D46" s="225"/>
      <c r="E46" s="226"/>
      <c r="F46" s="104"/>
      <c r="G46" s="314"/>
      <c r="H46" s="225"/>
      <c r="I46" s="226"/>
      <c r="J46" s="104">
        <v>7</v>
      </c>
      <c r="K46" s="104">
        <v>200</v>
      </c>
      <c r="L46" s="145" t="s">
        <v>356</v>
      </c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4"/>
      <c r="AB46" s="4"/>
    </row>
    <row r="47" spans="1:28" ht="15">
      <c r="A47" s="3"/>
      <c r="B47" s="164" t="s">
        <v>4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4"/>
      <c r="AB47" s="4"/>
    </row>
    <row r="48" spans="1:28" ht="15">
      <c r="A48" s="3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4"/>
      <c r="AB48" s="4"/>
    </row>
    <row r="49" spans="1:26" ht="19.5" thickBot="1">
      <c r="A49" s="18"/>
      <c r="B49" s="41" t="s">
        <v>246</v>
      </c>
      <c r="C49" s="166"/>
      <c r="D49" s="166"/>
      <c r="E49" s="12"/>
      <c r="F49" s="12"/>
      <c r="G49" s="12"/>
      <c r="H49" s="12"/>
      <c r="I49" s="12"/>
      <c r="J49" s="12"/>
      <c r="K49" s="12"/>
      <c r="L49" s="12"/>
      <c r="M49" s="7"/>
      <c r="N49" s="7"/>
      <c r="O49" s="1"/>
      <c r="P49" s="1"/>
      <c r="Q49" s="1"/>
      <c r="R49" s="42"/>
      <c r="S49" s="1"/>
      <c r="T49" s="1"/>
      <c r="U49" s="1"/>
      <c r="V49" s="1"/>
      <c r="W49" s="1"/>
      <c r="X49" s="1"/>
      <c r="Y49" s="1"/>
      <c r="Z49" s="1"/>
    </row>
    <row r="50" spans="1:26" ht="24">
      <c r="A50" s="231">
        <v>1</v>
      </c>
      <c r="B50" s="232" t="s">
        <v>304</v>
      </c>
      <c r="C50" s="77"/>
      <c r="D50" s="70"/>
      <c r="E50" s="71"/>
      <c r="F50" s="61"/>
      <c r="G50" s="77">
        <v>10</v>
      </c>
      <c r="H50" s="70">
        <v>20</v>
      </c>
      <c r="I50" s="71" t="s">
        <v>354</v>
      </c>
      <c r="J50" s="61">
        <v>3</v>
      </c>
      <c r="K50" s="61">
        <f aca="true" t="shared" si="1" ref="K50:K62">SUM(C50+D50+H50+G50)</f>
        <v>30</v>
      </c>
      <c r="L50" s="137" t="s">
        <v>356</v>
      </c>
      <c r="M50" s="7"/>
      <c r="N50" s="7"/>
      <c r="O50" s="1"/>
      <c r="P50" s="1"/>
      <c r="Q50" s="1"/>
      <c r="R50" s="43"/>
      <c r="S50" s="1"/>
      <c r="T50" s="1"/>
      <c r="U50" s="1"/>
      <c r="V50" s="1"/>
      <c r="W50" s="1"/>
      <c r="X50" s="1"/>
      <c r="Y50" s="1"/>
      <c r="Z50" s="1"/>
    </row>
    <row r="51" spans="1:28" ht="36">
      <c r="A51" s="233">
        <v>2</v>
      </c>
      <c r="B51" s="177" t="s">
        <v>280</v>
      </c>
      <c r="C51" s="73"/>
      <c r="D51" s="11"/>
      <c r="E51" s="59"/>
      <c r="F51" s="39"/>
      <c r="G51" s="73">
        <v>10</v>
      </c>
      <c r="H51" s="11"/>
      <c r="I51" s="59"/>
      <c r="J51" s="39">
        <v>1</v>
      </c>
      <c r="K51" s="39">
        <f t="shared" si="1"/>
        <v>10</v>
      </c>
      <c r="L51" s="130" t="s">
        <v>356</v>
      </c>
      <c r="M51" s="3"/>
      <c r="N51" s="3"/>
      <c r="O51" s="86"/>
      <c r="P51" s="8"/>
      <c r="Q51" s="8"/>
      <c r="R51" s="42"/>
      <c r="S51" s="3"/>
      <c r="T51" s="3"/>
      <c r="U51" s="3"/>
      <c r="V51" s="3"/>
      <c r="W51" s="3"/>
      <c r="X51" s="3"/>
      <c r="Y51" s="3"/>
      <c r="Z51" s="3"/>
      <c r="AA51" s="4"/>
      <c r="AB51" s="4"/>
    </row>
    <row r="52" spans="1:28" ht="24">
      <c r="A52" s="233">
        <v>3</v>
      </c>
      <c r="B52" s="177" t="s">
        <v>173</v>
      </c>
      <c r="C52" s="73"/>
      <c r="D52" s="11"/>
      <c r="E52" s="59"/>
      <c r="F52" s="39"/>
      <c r="G52" s="73">
        <v>10</v>
      </c>
      <c r="H52" s="11"/>
      <c r="I52" s="59"/>
      <c r="J52" s="39">
        <v>1</v>
      </c>
      <c r="K52" s="39">
        <f t="shared" si="1"/>
        <v>10</v>
      </c>
      <c r="L52" s="130" t="s">
        <v>356</v>
      </c>
      <c r="M52" s="3"/>
      <c r="N52" s="3"/>
      <c r="O52" s="86"/>
      <c r="P52" s="8"/>
      <c r="Q52" s="8"/>
      <c r="R52" s="42"/>
      <c r="S52" s="3"/>
      <c r="T52" s="3"/>
      <c r="U52" s="3"/>
      <c r="V52" s="3"/>
      <c r="W52" s="3"/>
      <c r="X52" s="3"/>
      <c r="Y52" s="3"/>
      <c r="Z52" s="3"/>
      <c r="AA52" s="4"/>
      <c r="AB52" s="4"/>
    </row>
    <row r="53" spans="1:28" ht="24">
      <c r="A53" s="233">
        <v>4</v>
      </c>
      <c r="B53" s="177" t="s">
        <v>174</v>
      </c>
      <c r="C53" s="73"/>
      <c r="D53" s="11"/>
      <c r="E53" s="59"/>
      <c r="F53" s="39"/>
      <c r="G53" s="73">
        <v>20</v>
      </c>
      <c r="H53" s="11"/>
      <c r="I53" s="59"/>
      <c r="J53" s="39">
        <v>2</v>
      </c>
      <c r="K53" s="39">
        <f t="shared" si="1"/>
        <v>20</v>
      </c>
      <c r="L53" s="130" t="s">
        <v>356</v>
      </c>
      <c r="M53" s="3"/>
      <c r="N53" s="3"/>
      <c r="O53" s="86"/>
      <c r="P53" s="8"/>
      <c r="Q53" s="8"/>
      <c r="R53" s="42"/>
      <c r="S53" s="3"/>
      <c r="T53" s="3"/>
      <c r="U53" s="3"/>
      <c r="V53" s="3"/>
      <c r="W53" s="3"/>
      <c r="X53" s="3"/>
      <c r="Y53" s="3"/>
      <c r="Z53" s="3"/>
      <c r="AA53" s="4"/>
      <c r="AB53" s="4"/>
    </row>
    <row r="54" spans="1:28" ht="36">
      <c r="A54" s="233">
        <v>5</v>
      </c>
      <c r="B54" s="177" t="s">
        <v>175</v>
      </c>
      <c r="C54" s="73"/>
      <c r="D54" s="11"/>
      <c r="E54" s="59"/>
      <c r="F54" s="39"/>
      <c r="G54" s="73">
        <v>10</v>
      </c>
      <c r="H54" s="11"/>
      <c r="I54" s="59"/>
      <c r="J54" s="39">
        <v>1</v>
      </c>
      <c r="K54" s="39">
        <f t="shared" si="1"/>
        <v>10</v>
      </c>
      <c r="L54" s="130" t="s">
        <v>356</v>
      </c>
      <c r="M54" s="3"/>
      <c r="N54" s="3"/>
      <c r="O54" s="86"/>
      <c r="P54" s="8"/>
      <c r="Q54" s="8"/>
      <c r="R54" s="42"/>
      <c r="S54" s="3"/>
      <c r="T54" s="3"/>
      <c r="U54" s="3"/>
      <c r="V54" s="3"/>
      <c r="W54" s="3"/>
      <c r="X54" s="3"/>
      <c r="Y54" s="3"/>
      <c r="Z54" s="3"/>
      <c r="AA54" s="4"/>
      <c r="AB54" s="4"/>
    </row>
    <row r="55" spans="1:28" ht="24">
      <c r="A55" s="233">
        <v>6</v>
      </c>
      <c r="B55" s="177" t="s">
        <v>176</v>
      </c>
      <c r="C55" s="73"/>
      <c r="D55" s="11"/>
      <c r="E55" s="59"/>
      <c r="F55" s="39"/>
      <c r="G55" s="73">
        <v>20</v>
      </c>
      <c r="H55" s="11"/>
      <c r="I55" s="59"/>
      <c r="J55" s="39">
        <v>2</v>
      </c>
      <c r="K55" s="39">
        <f t="shared" si="1"/>
        <v>20</v>
      </c>
      <c r="L55" s="130" t="s">
        <v>356</v>
      </c>
      <c r="M55" s="3"/>
      <c r="N55" s="3"/>
      <c r="O55" s="86"/>
      <c r="P55" s="8"/>
      <c r="Q55" s="8"/>
      <c r="R55" s="42"/>
      <c r="S55" s="3"/>
      <c r="T55" s="3"/>
      <c r="U55" s="3"/>
      <c r="V55" s="3"/>
      <c r="W55" s="3"/>
      <c r="X55" s="3"/>
      <c r="Y55" s="3"/>
      <c r="Z55" s="3"/>
      <c r="AA55" s="4"/>
      <c r="AB55" s="4"/>
    </row>
    <row r="56" spans="1:28" ht="36">
      <c r="A56" s="233">
        <v>7</v>
      </c>
      <c r="B56" s="177" t="s">
        <v>318</v>
      </c>
      <c r="C56" s="73"/>
      <c r="D56" s="11"/>
      <c r="E56" s="59"/>
      <c r="F56" s="39"/>
      <c r="G56" s="73">
        <v>10</v>
      </c>
      <c r="H56" s="11"/>
      <c r="I56" s="59"/>
      <c r="J56" s="39">
        <v>1</v>
      </c>
      <c r="K56" s="39">
        <f t="shared" si="1"/>
        <v>10</v>
      </c>
      <c r="L56" s="130" t="s">
        <v>356</v>
      </c>
      <c r="M56" s="3"/>
      <c r="N56" s="3"/>
      <c r="O56" s="86"/>
      <c r="P56" s="8"/>
      <c r="Q56" s="8"/>
      <c r="R56" s="42"/>
      <c r="S56" s="3"/>
      <c r="T56" s="3"/>
      <c r="U56" s="3"/>
      <c r="V56" s="3"/>
      <c r="W56" s="3"/>
      <c r="X56" s="3"/>
      <c r="Y56" s="3"/>
      <c r="Z56" s="3"/>
      <c r="AA56" s="4"/>
      <c r="AB56" s="4"/>
    </row>
    <row r="57" spans="1:28" ht="36">
      <c r="A57" s="233">
        <v>8</v>
      </c>
      <c r="B57" s="177" t="s">
        <v>321</v>
      </c>
      <c r="C57" s="73"/>
      <c r="D57" s="11"/>
      <c r="E57" s="59"/>
      <c r="F57" s="39"/>
      <c r="G57" s="73">
        <v>10</v>
      </c>
      <c r="H57" s="11"/>
      <c r="I57" s="91"/>
      <c r="J57" s="39">
        <v>1</v>
      </c>
      <c r="K57" s="39">
        <f t="shared" si="1"/>
        <v>10</v>
      </c>
      <c r="L57" s="138" t="s">
        <v>356</v>
      </c>
      <c r="M57" s="3"/>
      <c r="N57" s="3"/>
      <c r="O57" s="86"/>
      <c r="P57" s="8"/>
      <c r="Q57" s="8"/>
      <c r="R57" s="42"/>
      <c r="S57" s="3"/>
      <c r="T57" s="3"/>
      <c r="U57" s="3"/>
      <c r="V57" s="3"/>
      <c r="W57" s="3"/>
      <c r="X57" s="3"/>
      <c r="Y57" s="3"/>
      <c r="Z57" s="3"/>
      <c r="AA57" s="4"/>
      <c r="AB57" s="4"/>
    </row>
    <row r="58" spans="1:28" ht="24">
      <c r="A58" s="233">
        <v>9</v>
      </c>
      <c r="B58" s="177" t="s">
        <v>322</v>
      </c>
      <c r="C58" s="73"/>
      <c r="D58" s="11"/>
      <c r="E58" s="59"/>
      <c r="F58" s="39"/>
      <c r="G58" s="73"/>
      <c r="H58" s="11">
        <v>10</v>
      </c>
      <c r="I58" s="58" t="s">
        <v>354</v>
      </c>
      <c r="J58" s="39">
        <v>1</v>
      </c>
      <c r="K58" s="39">
        <f t="shared" si="1"/>
        <v>10</v>
      </c>
      <c r="L58" s="130" t="s">
        <v>356</v>
      </c>
      <c r="M58" s="3"/>
      <c r="N58" s="3"/>
      <c r="O58" s="86"/>
      <c r="P58" s="8"/>
      <c r="Q58" s="8"/>
      <c r="R58" s="42"/>
      <c r="S58" s="3"/>
      <c r="T58" s="3"/>
      <c r="U58" s="3"/>
      <c r="V58" s="3"/>
      <c r="W58" s="3"/>
      <c r="X58" s="3"/>
      <c r="Y58" s="3"/>
      <c r="Z58" s="3"/>
      <c r="AA58" s="4"/>
      <c r="AB58" s="4"/>
    </row>
    <row r="59" spans="1:28" ht="24">
      <c r="A59" s="233">
        <v>10</v>
      </c>
      <c r="B59" s="177" t="s">
        <v>323</v>
      </c>
      <c r="C59" s="73"/>
      <c r="D59" s="11"/>
      <c r="E59" s="59"/>
      <c r="F59" s="39"/>
      <c r="G59" s="73">
        <v>10</v>
      </c>
      <c r="H59" s="11"/>
      <c r="I59" s="59"/>
      <c r="J59" s="39">
        <v>1</v>
      </c>
      <c r="K59" s="39">
        <f t="shared" si="1"/>
        <v>10</v>
      </c>
      <c r="L59" s="130" t="s">
        <v>356</v>
      </c>
      <c r="M59" s="3"/>
      <c r="N59" s="3"/>
      <c r="O59" s="86"/>
      <c r="P59" s="8"/>
      <c r="Q59" s="8"/>
      <c r="R59" s="42"/>
      <c r="S59" s="3"/>
      <c r="T59" s="3"/>
      <c r="U59" s="3"/>
      <c r="V59" s="3"/>
      <c r="W59" s="3"/>
      <c r="X59" s="3"/>
      <c r="Y59" s="3"/>
      <c r="Z59" s="3"/>
      <c r="AA59" s="4"/>
      <c r="AB59" s="4"/>
    </row>
    <row r="60" spans="1:28" ht="36">
      <c r="A60" s="233">
        <v>11</v>
      </c>
      <c r="B60" s="177" t="s">
        <v>324</v>
      </c>
      <c r="C60" s="73"/>
      <c r="D60" s="11"/>
      <c r="E60" s="59"/>
      <c r="F60" s="39"/>
      <c r="G60" s="73">
        <v>10</v>
      </c>
      <c r="H60" s="11"/>
      <c r="I60" s="59"/>
      <c r="J60" s="39">
        <v>1</v>
      </c>
      <c r="K60" s="39">
        <f t="shared" si="1"/>
        <v>10</v>
      </c>
      <c r="L60" s="130" t="s">
        <v>356</v>
      </c>
      <c r="M60" s="3"/>
      <c r="N60" s="3"/>
      <c r="O60" s="86"/>
      <c r="P60" s="8"/>
      <c r="Q60" s="8"/>
      <c r="R60" s="42"/>
      <c r="S60" s="3"/>
      <c r="T60" s="3"/>
      <c r="U60" s="3"/>
      <c r="V60" s="3"/>
      <c r="W60" s="3"/>
      <c r="X60" s="3"/>
      <c r="Y60" s="3"/>
      <c r="Z60" s="3"/>
      <c r="AA60" s="4"/>
      <c r="AB60" s="4"/>
    </row>
    <row r="61" spans="1:28" ht="18" customHeight="1">
      <c r="A61" s="233">
        <v>12</v>
      </c>
      <c r="B61" s="177" t="s">
        <v>199</v>
      </c>
      <c r="C61" s="73"/>
      <c r="D61" s="11"/>
      <c r="E61" s="59"/>
      <c r="F61" s="39"/>
      <c r="G61" s="73">
        <v>10</v>
      </c>
      <c r="H61" s="11"/>
      <c r="I61" s="59"/>
      <c r="J61" s="39">
        <v>1</v>
      </c>
      <c r="K61" s="39">
        <f t="shared" si="1"/>
        <v>10</v>
      </c>
      <c r="L61" s="130" t="s">
        <v>356</v>
      </c>
      <c r="M61" s="3"/>
      <c r="N61" s="3"/>
      <c r="O61" s="26"/>
      <c r="P61" s="8"/>
      <c r="Q61" s="8"/>
      <c r="R61" s="43"/>
      <c r="S61" s="3"/>
      <c r="T61" s="3"/>
      <c r="U61" s="3"/>
      <c r="V61" s="3"/>
      <c r="W61" s="3"/>
      <c r="X61" s="3"/>
      <c r="Y61" s="3"/>
      <c r="Z61" s="3"/>
      <c r="AA61" s="4"/>
      <c r="AB61" s="4"/>
    </row>
    <row r="62" spans="1:28" ht="24">
      <c r="A62" s="399">
        <v>13</v>
      </c>
      <c r="B62" s="398" t="s">
        <v>325</v>
      </c>
      <c r="C62" s="73"/>
      <c r="D62" s="11"/>
      <c r="E62" s="59"/>
      <c r="F62" s="39"/>
      <c r="G62" s="73">
        <v>10</v>
      </c>
      <c r="H62" s="11"/>
      <c r="I62" s="59"/>
      <c r="J62" s="39">
        <v>1</v>
      </c>
      <c r="K62" s="39">
        <f t="shared" si="1"/>
        <v>10</v>
      </c>
      <c r="L62" s="130" t="s">
        <v>356</v>
      </c>
      <c r="M62" s="3"/>
      <c r="N62" s="3"/>
      <c r="O62" s="26"/>
      <c r="P62" s="8"/>
      <c r="Q62" s="8"/>
      <c r="R62" s="43"/>
      <c r="S62" s="3"/>
      <c r="T62" s="3"/>
      <c r="U62" s="3"/>
      <c r="V62" s="3"/>
      <c r="W62" s="3"/>
      <c r="X62" s="3"/>
      <c r="Y62" s="3"/>
      <c r="Z62" s="3"/>
      <c r="AA62" s="4"/>
      <c r="AB62" s="4"/>
    </row>
    <row r="63" spans="1:28" ht="24.75">
      <c r="A63" s="357">
        <v>14</v>
      </c>
      <c r="B63" s="109" t="s">
        <v>543</v>
      </c>
      <c r="C63" s="73"/>
      <c r="D63" s="11"/>
      <c r="E63" s="59"/>
      <c r="F63" s="39"/>
      <c r="G63" s="73">
        <v>10</v>
      </c>
      <c r="H63" s="11"/>
      <c r="I63" s="59"/>
      <c r="J63" s="39">
        <v>1</v>
      </c>
      <c r="K63" s="39">
        <f>SUM(C63+D63+H63+G63)</f>
        <v>10</v>
      </c>
      <c r="L63" s="130" t="s">
        <v>356</v>
      </c>
      <c r="M63" s="3"/>
      <c r="N63" s="3"/>
      <c r="O63" s="26"/>
      <c r="P63" s="8"/>
      <c r="Q63" s="8"/>
      <c r="R63" s="43"/>
      <c r="S63" s="3"/>
      <c r="T63" s="3"/>
      <c r="U63" s="3"/>
      <c r="V63" s="3"/>
      <c r="W63" s="3"/>
      <c r="X63" s="3"/>
      <c r="Y63" s="3"/>
      <c r="Z63" s="3"/>
      <c r="AA63" s="4"/>
      <c r="AB63" s="4"/>
    </row>
    <row r="64" spans="1:28" ht="24.75">
      <c r="A64" s="357">
        <v>15</v>
      </c>
      <c r="B64" s="109" t="s">
        <v>544</v>
      </c>
      <c r="C64" s="73"/>
      <c r="D64" s="11"/>
      <c r="E64" s="59"/>
      <c r="F64" s="39"/>
      <c r="G64" s="73">
        <v>10</v>
      </c>
      <c r="H64" s="11"/>
      <c r="I64" s="59"/>
      <c r="J64" s="39">
        <v>1</v>
      </c>
      <c r="K64" s="39">
        <f>SUM(C64+D64+H64+G64)</f>
        <v>10</v>
      </c>
      <c r="L64" s="130" t="s">
        <v>356</v>
      </c>
      <c r="M64" s="3"/>
      <c r="N64" s="3"/>
      <c r="O64" s="26"/>
      <c r="P64" s="8"/>
      <c r="Q64" s="8"/>
      <c r="R64" s="43"/>
      <c r="S64" s="3"/>
      <c r="T64" s="3"/>
      <c r="U64" s="3"/>
      <c r="V64" s="3"/>
      <c r="W64" s="3"/>
      <c r="X64" s="3"/>
      <c r="Y64" s="3"/>
      <c r="Z64" s="3"/>
      <c r="AA64" s="4"/>
      <c r="AB64" s="4"/>
    </row>
    <row r="65" spans="1:28" ht="25.5" thickBot="1">
      <c r="A65" s="357">
        <v>16</v>
      </c>
      <c r="B65" s="429" t="s">
        <v>545</v>
      </c>
      <c r="C65" s="73"/>
      <c r="D65" s="11"/>
      <c r="E65" s="59"/>
      <c r="F65" s="39"/>
      <c r="G65" s="73">
        <v>10</v>
      </c>
      <c r="H65" s="11"/>
      <c r="I65" s="59"/>
      <c r="J65" s="39">
        <v>1</v>
      </c>
      <c r="K65" s="39">
        <f>SUM(C65+D65+H65+G65)</f>
        <v>10</v>
      </c>
      <c r="L65" s="130" t="s">
        <v>356</v>
      </c>
      <c r="M65" s="3"/>
      <c r="N65" s="3"/>
      <c r="O65" s="26"/>
      <c r="P65" s="8"/>
      <c r="Q65" s="8"/>
      <c r="R65" s="43"/>
      <c r="S65" s="3"/>
      <c r="T65" s="3"/>
      <c r="U65" s="3"/>
      <c r="V65" s="3"/>
      <c r="W65" s="3"/>
      <c r="X65" s="3"/>
      <c r="Y65" s="3"/>
      <c r="Z65" s="3"/>
      <c r="AA65" s="4"/>
      <c r="AB65" s="4"/>
    </row>
    <row r="66" spans="1:28" ht="24.75" thickBot="1">
      <c r="A66" s="423">
        <v>17</v>
      </c>
      <c r="B66" s="552" t="s">
        <v>546</v>
      </c>
      <c r="C66" s="78"/>
      <c r="D66" s="74"/>
      <c r="E66" s="81"/>
      <c r="F66" s="62"/>
      <c r="G66" s="78">
        <v>10</v>
      </c>
      <c r="H66" s="424"/>
      <c r="I66" s="425"/>
      <c r="J66" s="62">
        <v>1</v>
      </c>
      <c r="K66" s="62">
        <f>SUM(C66+D66+H66+G66)</f>
        <v>10</v>
      </c>
      <c r="L66" s="139" t="s">
        <v>356</v>
      </c>
      <c r="M66" s="3"/>
      <c r="N66" s="3"/>
      <c r="O66" s="26"/>
      <c r="P66" s="8"/>
      <c r="Q66" s="8"/>
      <c r="R66" s="43"/>
      <c r="S66" s="3"/>
      <c r="T66" s="3"/>
      <c r="U66" s="3"/>
      <c r="V66" s="3"/>
      <c r="W66" s="3"/>
      <c r="X66" s="3"/>
      <c r="Y66" s="3"/>
      <c r="Z66" s="3"/>
      <c r="AA66" s="4"/>
      <c r="AB66" s="4"/>
    </row>
    <row r="67" spans="1:28" ht="15">
      <c r="A67" s="3"/>
      <c r="B67" s="7" t="s">
        <v>247</v>
      </c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10"/>
      <c r="P67" s="8"/>
      <c r="Q67" s="8"/>
      <c r="R67" s="8"/>
      <c r="S67" s="3"/>
      <c r="T67" s="3"/>
      <c r="U67" s="3"/>
      <c r="V67" s="3"/>
      <c r="W67" s="3"/>
      <c r="X67" s="3"/>
      <c r="Y67" s="3"/>
      <c r="Z67" s="3"/>
      <c r="AA67" s="4"/>
      <c r="AB67" s="4"/>
    </row>
    <row r="68" spans="1:28" ht="15">
      <c r="A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4"/>
      <c r="AB68" s="4"/>
    </row>
    <row r="69" spans="1:28" ht="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4"/>
      <c r="AB69" s="4"/>
    </row>
    <row r="70" spans="1:28" ht="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4"/>
      <c r="AB70" s="4"/>
    </row>
    <row r="71" spans="1:28" ht="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4"/>
      <c r="AB71" s="4"/>
    </row>
    <row r="72" spans="1:28" ht="1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4"/>
      <c r="AB72" s="4"/>
    </row>
    <row r="73" spans="1:28" ht="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4"/>
      <c r="AB73" s="4"/>
    </row>
    <row r="74" spans="1:28" ht="1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4"/>
      <c r="AB74" s="4"/>
    </row>
    <row r="75" spans="1:28" ht="1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4"/>
      <c r="AB75" s="4"/>
    </row>
    <row r="76" spans="1:28" ht="1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4"/>
      <c r="AB76" s="4"/>
    </row>
    <row r="77" spans="1:28" ht="1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4"/>
      <c r="AB77" s="4"/>
    </row>
    <row r="78" spans="1:28" ht="1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4"/>
      <c r="AB78" s="4"/>
    </row>
    <row r="79" spans="1:28" ht="1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4"/>
      <c r="AB79" s="4"/>
    </row>
    <row r="80" spans="1:28" ht="1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4"/>
      <c r="AB80" s="4"/>
    </row>
    <row r="81" spans="1:28" ht="1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4"/>
      <c r="AB81" s="4"/>
    </row>
    <row r="82" spans="1:28" ht="1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4"/>
      <c r="AB82" s="4"/>
    </row>
    <row r="83" spans="1:28" ht="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4"/>
      <c r="AB83" s="4"/>
    </row>
    <row r="84" spans="1:28" ht="1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4"/>
      <c r="AB84" s="4"/>
    </row>
    <row r="85" spans="1:28" ht="1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4"/>
      <c r="AB85" s="4"/>
    </row>
    <row r="86" spans="1:28" ht="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4"/>
      <c r="AB86" s="4"/>
    </row>
    <row r="87" spans="1:28" ht="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4"/>
      <c r="AB87" s="4"/>
    </row>
    <row r="88" spans="1:28" ht="1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4"/>
      <c r="AB88" s="4"/>
    </row>
    <row r="89" spans="1:28" ht="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4"/>
      <c r="AB89" s="4"/>
    </row>
    <row r="90" spans="1:28" ht="1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4"/>
      <c r="AB90" s="4"/>
    </row>
    <row r="91" spans="1:28" ht="1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4"/>
      <c r="AB91" s="4"/>
    </row>
    <row r="92" spans="1:28" ht="1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4"/>
      <c r="AB92" s="4"/>
    </row>
    <row r="93" spans="1:28" ht="1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4"/>
      <c r="AB93" s="4"/>
    </row>
    <row r="94" spans="1:26" ht="18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8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8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8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8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8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8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8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8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8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8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8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8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8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8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8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8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8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8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8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8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8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8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8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8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8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8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8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8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8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8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8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8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8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8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8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8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8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8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8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8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8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8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8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8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8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8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8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8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8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8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8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8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8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8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8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8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8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8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8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8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8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8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8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8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8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8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8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8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8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8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8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8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8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8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8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8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8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8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8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8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8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8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8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8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8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8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8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8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8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8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8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8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8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8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8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8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8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8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8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8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8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8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</sheetData>
  <sheetProtection/>
  <mergeCells count="20">
    <mergeCell ref="A2:M5"/>
    <mergeCell ref="B6:B8"/>
    <mergeCell ref="A6:A8"/>
    <mergeCell ref="C6:J6"/>
    <mergeCell ref="C7:F7"/>
    <mergeCell ref="G7:J7"/>
    <mergeCell ref="M10:Q10"/>
    <mergeCell ref="M27:Q27"/>
    <mergeCell ref="A19:A20"/>
    <mergeCell ref="C19:C20"/>
    <mergeCell ref="B19:B20"/>
    <mergeCell ref="G19:G20"/>
    <mergeCell ref="C44:D44"/>
    <mergeCell ref="G44:H44"/>
    <mergeCell ref="J19:J20"/>
    <mergeCell ref="L19:L20"/>
    <mergeCell ref="K6:K8"/>
    <mergeCell ref="L6:L8"/>
    <mergeCell ref="D8:E8"/>
    <mergeCell ref="H8:I8"/>
  </mergeCells>
  <printOptions/>
  <pageMargins left="0.8" right="0.45" top="0.17" bottom="0.36" header="0.17" footer="0.29"/>
  <pageSetup horizontalDpi="600" verticalDpi="600" orientation="portrait" paperSize="9" scale="75" r:id="rId1"/>
  <rowBreaks count="1" manualBreakCount="1">
    <brk id="47" max="11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2:AB168"/>
  <sheetViews>
    <sheetView view="pageBreakPreview" zoomScaleSheetLayoutView="100" zoomScalePageLayoutView="0" workbookViewId="0" topLeftCell="A34">
      <selection activeCell="L10" sqref="L10"/>
    </sheetView>
  </sheetViews>
  <sheetFormatPr defaultColWidth="9.00390625" defaultRowHeight="12.75"/>
  <cols>
    <col min="1" max="1" width="3.75390625" style="0" customWidth="1"/>
    <col min="2" max="2" width="40.75390625" style="0" customWidth="1"/>
    <col min="3" max="3" width="4.625" style="0" customWidth="1"/>
    <col min="4" max="4" width="4.75390625" style="0" customWidth="1"/>
    <col min="5" max="5" width="3.625" style="0" bestFit="1" customWidth="1"/>
    <col min="6" max="6" width="3.25390625" style="0" bestFit="1" customWidth="1"/>
    <col min="7" max="8" width="4.75390625" style="0" customWidth="1"/>
    <col min="9" max="9" width="3.625" style="0" bestFit="1" customWidth="1"/>
    <col min="10" max="10" width="3.25390625" style="0" bestFit="1" customWidth="1"/>
    <col min="11" max="11" width="6.625" style="0" customWidth="1"/>
    <col min="12" max="12" width="8.625" style="0" customWidth="1"/>
  </cols>
  <sheetData>
    <row r="2" spans="1:26" ht="18.75">
      <c r="A2" s="434" t="s">
        <v>167</v>
      </c>
      <c r="B2" s="434"/>
      <c r="C2" s="434"/>
      <c r="D2" s="434"/>
      <c r="E2" s="434"/>
      <c r="F2" s="434"/>
      <c r="G2" s="434"/>
      <c r="H2" s="434"/>
      <c r="I2" s="434"/>
      <c r="J2" s="434"/>
      <c r="K2" s="434"/>
      <c r="L2" s="434"/>
      <c r="M2" s="43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8.75">
      <c r="A3" s="434"/>
      <c r="B3" s="434"/>
      <c r="C3" s="434"/>
      <c r="D3" s="434"/>
      <c r="E3" s="434"/>
      <c r="F3" s="434"/>
      <c r="G3" s="434"/>
      <c r="H3" s="434"/>
      <c r="I3" s="434"/>
      <c r="J3" s="434"/>
      <c r="K3" s="434"/>
      <c r="L3" s="434"/>
      <c r="M3" s="43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8.75">
      <c r="A4" s="435"/>
      <c r="B4" s="435"/>
      <c r="C4" s="435"/>
      <c r="D4" s="435"/>
      <c r="E4" s="435"/>
      <c r="F4" s="435"/>
      <c r="G4" s="435"/>
      <c r="H4" s="435"/>
      <c r="I4" s="435"/>
      <c r="J4" s="435"/>
      <c r="K4" s="435"/>
      <c r="L4" s="435"/>
      <c r="M4" s="435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35.25" customHeight="1" thickBot="1">
      <c r="A5" s="435"/>
      <c r="B5" s="435"/>
      <c r="C5" s="435"/>
      <c r="D5" s="435"/>
      <c r="E5" s="435"/>
      <c r="F5" s="435"/>
      <c r="G5" s="435"/>
      <c r="H5" s="435"/>
      <c r="I5" s="435"/>
      <c r="J5" s="435"/>
      <c r="K5" s="435"/>
      <c r="L5" s="435"/>
      <c r="M5" s="435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8" ht="15.75" thickBot="1">
      <c r="A6" s="436" t="s">
        <v>339</v>
      </c>
      <c r="B6" s="436" t="s">
        <v>346</v>
      </c>
      <c r="C6" s="437" t="s">
        <v>340</v>
      </c>
      <c r="D6" s="437"/>
      <c r="E6" s="437"/>
      <c r="F6" s="437"/>
      <c r="G6" s="437"/>
      <c r="H6" s="437"/>
      <c r="I6" s="437"/>
      <c r="J6" s="437"/>
      <c r="K6" s="439" t="s">
        <v>343</v>
      </c>
      <c r="L6" s="441" t="s">
        <v>350</v>
      </c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4"/>
      <c r="AB6" s="4"/>
    </row>
    <row r="7" spans="1:28" ht="15.75" thickBot="1">
      <c r="A7" s="436"/>
      <c r="B7" s="436"/>
      <c r="C7" s="438" t="s">
        <v>24</v>
      </c>
      <c r="D7" s="438"/>
      <c r="E7" s="438"/>
      <c r="F7" s="438"/>
      <c r="G7" s="438" t="s">
        <v>25</v>
      </c>
      <c r="H7" s="438"/>
      <c r="I7" s="438"/>
      <c r="J7" s="438"/>
      <c r="K7" s="440"/>
      <c r="L7" s="442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4"/>
      <c r="AB7" s="4"/>
    </row>
    <row r="8" spans="1:28" ht="61.5" customHeight="1" thickBot="1">
      <c r="A8" s="436"/>
      <c r="B8" s="436"/>
      <c r="C8" s="46" t="s">
        <v>341</v>
      </c>
      <c r="D8" s="433" t="s">
        <v>342</v>
      </c>
      <c r="E8" s="433"/>
      <c r="F8" s="47" t="s">
        <v>344</v>
      </c>
      <c r="G8" s="46" t="s">
        <v>341</v>
      </c>
      <c r="H8" s="433" t="s">
        <v>342</v>
      </c>
      <c r="I8" s="433"/>
      <c r="J8" s="47" t="s">
        <v>344</v>
      </c>
      <c r="K8" s="440"/>
      <c r="L8" s="442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4"/>
      <c r="AB8" s="4"/>
    </row>
    <row r="9" spans="1:28" ht="15">
      <c r="A9" s="54">
        <v>1</v>
      </c>
      <c r="B9" s="50" t="s">
        <v>85</v>
      </c>
      <c r="C9" s="23">
        <v>30</v>
      </c>
      <c r="D9" s="15">
        <v>10</v>
      </c>
      <c r="E9" s="58" t="s">
        <v>354</v>
      </c>
      <c r="F9" s="61">
        <v>3</v>
      </c>
      <c r="G9" s="23"/>
      <c r="H9" s="15"/>
      <c r="I9" s="58"/>
      <c r="J9" s="61"/>
      <c r="K9" s="45">
        <f aca="true" t="shared" si="0" ref="K9:K32">SUM(C9+D9+G9+H9)</f>
        <v>40</v>
      </c>
      <c r="L9" s="137" t="s">
        <v>355</v>
      </c>
      <c r="M9" s="12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4"/>
      <c r="AB9" s="4"/>
    </row>
    <row r="10" spans="1:28" ht="25.5" customHeight="1">
      <c r="A10" s="55">
        <v>2</v>
      </c>
      <c r="B10" s="51" t="s">
        <v>86</v>
      </c>
      <c r="C10" s="37"/>
      <c r="D10" s="11"/>
      <c r="E10" s="59"/>
      <c r="F10" s="39"/>
      <c r="G10" s="37">
        <v>10</v>
      </c>
      <c r="H10" s="11"/>
      <c r="I10" s="59"/>
      <c r="J10" s="39">
        <v>1</v>
      </c>
      <c r="K10" s="45">
        <f t="shared" si="0"/>
        <v>10</v>
      </c>
      <c r="L10" s="130" t="s">
        <v>356</v>
      </c>
      <c r="M10" s="12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4"/>
      <c r="AB10" s="4"/>
    </row>
    <row r="11" spans="1:28" ht="25.5" customHeight="1">
      <c r="A11" s="55">
        <v>3</v>
      </c>
      <c r="B11" s="51" t="s">
        <v>547</v>
      </c>
      <c r="C11" s="37"/>
      <c r="D11" s="11"/>
      <c r="E11" s="59"/>
      <c r="F11" s="39"/>
      <c r="G11" s="37">
        <v>10</v>
      </c>
      <c r="H11" s="11">
        <v>10</v>
      </c>
      <c r="I11" s="59" t="s">
        <v>354</v>
      </c>
      <c r="J11" s="39">
        <v>1</v>
      </c>
      <c r="K11" s="45">
        <f t="shared" si="0"/>
        <v>20</v>
      </c>
      <c r="L11" s="130" t="s">
        <v>356</v>
      </c>
      <c r="M11" s="12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4"/>
      <c r="AB11" s="4"/>
    </row>
    <row r="12" spans="1:28" ht="24.75">
      <c r="A12" s="55">
        <v>4</v>
      </c>
      <c r="B12" s="51" t="s">
        <v>327</v>
      </c>
      <c r="C12" s="37">
        <v>20</v>
      </c>
      <c r="D12" s="11">
        <v>20</v>
      </c>
      <c r="E12" s="59" t="s">
        <v>357</v>
      </c>
      <c r="F12" s="39">
        <v>3</v>
      </c>
      <c r="G12" s="37"/>
      <c r="H12" s="11"/>
      <c r="I12" s="59"/>
      <c r="J12" s="39"/>
      <c r="K12" s="45">
        <f t="shared" si="0"/>
        <v>40</v>
      </c>
      <c r="L12" s="130" t="s">
        <v>355</v>
      </c>
      <c r="M12" s="12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4"/>
      <c r="AB12" s="4"/>
    </row>
    <row r="13" spans="1:28" ht="25.5" customHeight="1">
      <c r="A13" s="55">
        <v>5</v>
      </c>
      <c r="B13" s="51" t="s">
        <v>138</v>
      </c>
      <c r="C13" s="37"/>
      <c r="D13" s="11"/>
      <c r="E13" s="59"/>
      <c r="F13" s="39"/>
      <c r="G13" s="37">
        <v>25</v>
      </c>
      <c r="H13" s="11">
        <v>20</v>
      </c>
      <c r="I13" s="59" t="s">
        <v>353</v>
      </c>
      <c r="J13" s="39">
        <v>2</v>
      </c>
      <c r="K13" s="45">
        <f t="shared" si="0"/>
        <v>45</v>
      </c>
      <c r="L13" s="130" t="s">
        <v>356</v>
      </c>
      <c r="M13" s="12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4"/>
      <c r="AB13" s="4"/>
    </row>
    <row r="14" spans="1:28" ht="25.5" customHeight="1">
      <c r="A14" s="55">
        <v>6</v>
      </c>
      <c r="B14" s="51" t="s">
        <v>139</v>
      </c>
      <c r="C14" s="37">
        <v>20</v>
      </c>
      <c r="D14" s="11">
        <v>20</v>
      </c>
      <c r="E14" s="59" t="s">
        <v>353</v>
      </c>
      <c r="F14" s="39">
        <v>3</v>
      </c>
      <c r="G14" s="37"/>
      <c r="H14" s="11"/>
      <c r="I14" s="59"/>
      <c r="J14" s="39"/>
      <c r="K14" s="45">
        <f t="shared" si="0"/>
        <v>40</v>
      </c>
      <c r="L14" s="130" t="s">
        <v>356</v>
      </c>
      <c r="M14" s="12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4"/>
      <c r="AB14" s="4"/>
    </row>
    <row r="15" spans="1:28" ht="24.75">
      <c r="A15" s="55">
        <v>7</v>
      </c>
      <c r="B15" s="51" t="s">
        <v>140</v>
      </c>
      <c r="C15" s="37"/>
      <c r="D15" s="11"/>
      <c r="E15" s="59"/>
      <c r="F15" s="39"/>
      <c r="G15" s="37">
        <v>20</v>
      </c>
      <c r="H15" s="11">
        <v>20</v>
      </c>
      <c r="I15" s="59" t="s">
        <v>141</v>
      </c>
      <c r="J15" s="39">
        <v>1</v>
      </c>
      <c r="K15" s="45">
        <f t="shared" si="0"/>
        <v>40</v>
      </c>
      <c r="L15" s="130" t="s">
        <v>356</v>
      </c>
      <c r="M15" s="12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4"/>
      <c r="AB15" s="4"/>
    </row>
    <row r="16" spans="1:28" ht="24.75">
      <c r="A16" s="55">
        <v>8</v>
      </c>
      <c r="B16" s="51" t="s">
        <v>142</v>
      </c>
      <c r="C16" s="37">
        <v>20</v>
      </c>
      <c r="D16" s="11">
        <v>20</v>
      </c>
      <c r="E16" s="59" t="s">
        <v>353</v>
      </c>
      <c r="F16" s="39">
        <v>3</v>
      </c>
      <c r="G16" s="37"/>
      <c r="H16" s="11"/>
      <c r="I16" s="59"/>
      <c r="J16" s="39"/>
      <c r="K16" s="45">
        <f t="shared" si="0"/>
        <v>40</v>
      </c>
      <c r="L16" s="130" t="s">
        <v>355</v>
      </c>
      <c r="M16" s="12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4"/>
      <c r="AB16" s="4"/>
    </row>
    <row r="17" spans="1:28" ht="28.5" customHeight="1">
      <c r="A17" s="55">
        <v>9</v>
      </c>
      <c r="B17" s="51" t="s">
        <v>143</v>
      </c>
      <c r="C17" s="37"/>
      <c r="D17" s="11"/>
      <c r="E17" s="59"/>
      <c r="F17" s="39"/>
      <c r="G17" s="37">
        <v>10</v>
      </c>
      <c r="H17" s="11">
        <v>20</v>
      </c>
      <c r="I17" s="59" t="s">
        <v>353</v>
      </c>
      <c r="J17" s="39">
        <v>2</v>
      </c>
      <c r="K17" s="45">
        <f t="shared" si="0"/>
        <v>30</v>
      </c>
      <c r="L17" s="130" t="s">
        <v>355</v>
      </c>
      <c r="M17" s="12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4"/>
      <c r="AB17" s="4"/>
    </row>
    <row r="18" spans="1:28" ht="16.5" customHeight="1">
      <c r="A18" s="55">
        <v>10</v>
      </c>
      <c r="B18" s="52" t="s">
        <v>89</v>
      </c>
      <c r="C18" s="37">
        <v>10</v>
      </c>
      <c r="D18" s="11">
        <v>10</v>
      </c>
      <c r="E18" s="59" t="s">
        <v>353</v>
      </c>
      <c r="F18" s="39">
        <v>1</v>
      </c>
      <c r="G18" s="37"/>
      <c r="H18" s="11"/>
      <c r="I18" s="59"/>
      <c r="J18" s="39"/>
      <c r="K18" s="45">
        <f t="shared" si="0"/>
        <v>20</v>
      </c>
      <c r="L18" s="130" t="s">
        <v>356</v>
      </c>
      <c r="M18" s="12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4"/>
      <c r="AB18" s="4"/>
    </row>
    <row r="19" spans="1:28" s="6" customFormat="1" ht="25.5" customHeight="1">
      <c r="A19" s="55">
        <v>11</v>
      </c>
      <c r="B19" s="51" t="s">
        <v>90</v>
      </c>
      <c r="C19" s="37">
        <v>30</v>
      </c>
      <c r="D19" s="11">
        <v>20</v>
      </c>
      <c r="E19" s="59" t="s">
        <v>353</v>
      </c>
      <c r="F19" s="39">
        <v>5</v>
      </c>
      <c r="G19" s="37"/>
      <c r="H19" s="11"/>
      <c r="I19" s="59"/>
      <c r="J19" s="39"/>
      <c r="K19" s="45">
        <f t="shared" si="0"/>
        <v>50</v>
      </c>
      <c r="L19" s="130" t="s">
        <v>355</v>
      </c>
      <c r="M19" s="12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29"/>
      <c r="AB19" s="29"/>
    </row>
    <row r="20" spans="1:28" s="6" customFormat="1" ht="25.5" customHeight="1">
      <c r="A20" s="55">
        <v>12</v>
      </c>
      <c r="B20" s="53" t="s">
        <v>95</v>
      </c>
      <c r="C20" s="37">
        <v>20</v>
      </c>
      <c r="D20" s="11">
        <v>10</v>
      </c>
      <c r="E20" s="59" t="s">
        <v>353</v>
      </c>
      <c r="F20" s="39">
        <v>1</v>
      </c>
      <c r="G20" s="37">
        <v>20</v>
      </c>
      <c r="H20" s="11">
        <v>10</v>
      </c>
      <c r="I20" s="59" t="s">
        <v>353</v>
      </c>
      <c r="J20" s="39">
        <v>2</v>
      </c>
      <c r="K20" s="45">
        <f t="shared" si="0"/>
        <v>60</v>
      </c>
      <c r="L20" s="130" t="s">
        <v>355</v>
      </c>
      <c r="M20" s="12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29"/>
      <c r="AB20" s="29"/>
    </row>
    <row r="21" spans="1:28" ht="24.75">
      <c r="A21" s="55">
        <v>13</v>
      </c>
      <c r="B21" s="51" t="s">
        <v>375</v>
      </c>
      <c r="C21" s="37">
        <v>10</v>
      </c>
      <c r="D21" s="11">
        <v>10</v>
      </c>
      <c r="E21" s="59" t="s">
        <v>357</v>
      </c>
      <c r="F21" s="39">
        <v>2</v>
      </c>
      <c r="G21" s="37"/>
      <c r="H21" s="11"/>
      <c r="I21" s="59"/>
      <c r="J21" s="39"/>
      <c r="K21" s="45">
        <f t="shared" si="0"/>
        <v>20</v>
      </c>
      <c r="L21" s="130" t="s">
        <v>356</v>
      </c>
      <c r="M21" s="1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4"/>
      <c r="AB21" s="4"/>
    </row>
    <row r="22" spans="1:28" ht="25.5" customHeight="1">
      <c r="A22" s="55">
        <v>14</v>
      </c>
      <c r="B22" s="234" t="s">
        <v>388</v>
      </c>
      <c r="C22" s="37">
        <v>15</v>
      </c>
      <c r="D22" s="11">
        <v>30</v>
      </c>
      <c r="E22" s="59" t="s">
        <v>354</v>
      </c>
      <c r="F22" s="39">
        <v>2</v>
      </c>
      <c r="G22" s="37">
        <v>15</v>
      </c>
      <c r="H22" s="11">
        <v>30</v>
      </c>
      <c r="I22" s="59" t="s">
        <v>354</v>
      </c>
      <c r="J22" s="39">
        <v>2</v>
      </c>
      <c r="K22" s="45">
        <f t="shared" si="0"/>
        <v>90</v>
      </c>
      <c r="L22" s="130" t="s">
        <v>356</v>
      </c>
      <c r="M22" s="12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4"/>
      <c r="AB22" s="4"/>
    </row>
    <row r="23" spans="1:28" ht="15" customHeight="1">
      <c r="A23" s="455">
        <v>15</v>
      </c>
      <c r="B23" s="513" t="s">
        <v>389</v>
      </c>
      <c r="C23" s="509"/>
      <c r="D23" s="11"/>
      <c r="E23" s="59"/>
      <c r="F23" s="39"/>
      <c r="G23" s="505">
        <v>30</v>
      </c>
      <c r="H23" s="11">
        <v>20</v>
      </c>
      <c r="I23" s="59" t="s">
        <v>357</v>
      </c>
      <c r="J23" s="461">
        <v>3</v>
      </c>
      <c r="K23" s="66"/>
      <c r="L23" s="501" t="s">
        <v>356</v>
      </c>
      <c r="M23" s="12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4"/>
      <c r="AB23" s="4"/>
    </row>
    <row r="24" spans="1:28" ht="15" customHeight="1">
      <c r="A24" s="515"/>
      <c r="B24" s="514"/>
      <c r="C24" s="510"/>
      <c r="D24" s="11"/>
      <c r="E24" s="59"/>
      <c r="F24" s="39"/>
      <c r="G24" s="506"/>
      <c r="H24" s="11">
        <v>10</v>
      </c>
      <c r="I24" s="59" t="s">
        <v>354</v>
      </c>
      <c r="J24" s="512"/>
      <c r="K24" s="45">
        <v>60</v>
      </c>
      <c r="L24" s="511"/>
      <c r="M24" s="12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4"/>
      <c r="AB24" s="4"/>
    </row>
    <row r="25" spans="1:28" ht="25.5" customHeight="1">
      <c r="A25" s="55">
        <v>16</v>
      </c>
      <c r="B25" s="51" t="s">
        <v>390</v>
      </c>
      <c r="C25" s="37">
        <v>20</v>
      </c>
      <c r="D25" s="11">
        <v>40</v>
      </c>
      <c r="E25" s="59" t="s">
        <v>141</v>
      </c>
      <c r="F25" s="39">
        <v>3</v>
      </c>
      <c r="G25" s="37"/>
      <c r="H25" s="11"/>
      <c r="I25" s="59"/>
      <c r="J25" s="39"/>
      <c r="K25" s="45">
        <f t="shared" si="0"/>
        <v>60</v>
      </c>
      <c r="L25" s="130" t="s">
        <v>356</v>
      </c>
      <c r="M25" s="12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4"/>
      <c r="AB25" s="4"/>
    </row>
    <row r="26" spans="1:28" ht="24.75">
      <c r="A26" s="55">
        <v>17</v>
      </c>
      <c r="B26" s="51" t="s">
        <v>185</v>
      </c>
      <c r="C26" s="37"/>
      <c r="D26" s="11"/>
      <c r="E26" s="59"/>
      <c r="F26" s="39"/>
      <c r="G26" s="37">
        <v>20</v>
      </c>
      <c r="H26" s="11">
        <v>40</v>
      </c>
      <c r="I26" s="59" t="s">
        <v>141</v>
      </c>
      <c r="J26" s="39">
        <v>2</v>
      </c>
      <c r="K26" s="45">
        <f t="shared" si="0"/>
        <v>60</v>
      </c>
      <c r="L26" s="130" t="s">
        <v>356</v>
      </c>
      <c r="M26" s="12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4"/>
      <c r="AB26" s="4"/>
    </row>
    <row r="27" spans="1:28" ht="37.5" customHeight="1">
      <c r="A27" s="55">
        <v>18</v>
      </c>
      <c r="B27" s="51" t="s">
        <v>305</v>
      </c>
      <c r="C27" s="37">
        <v>10</v>
      </c>
      <c r="D27" s="11">
        <v>20</v>
      </c>
      <c r="E27" s="59" t="s">
        <v>141</v>
      </c>
      <c r="F27" s="39">
        <v>2</v>
      </c>
      <c r="G27" s="37"/>
      <c r="H27" s="11"/>
      <c r="I27" s="59"/>
      <c r="J27" s="39"/>
      <c r="K27" s="45">
        <f t="shared" si="0"/>
        <v>30</v>
      </c>
      <c r="L27" s="130" t="s">
        <v>356</v>
      </c>
      <c r="M27" s="12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4"/>
      <c r="AB27" s="4"/>
    </row>
    <row r="28" spans="1:28" s="33" customFormat="1" ht="25.5" customHeight="1">
      <c r="A28" s="55">
        <v>19</v>
      </c>
      <c r="B28" s="51" t="s">
        <v>186</v>
      </c>
      <c r="C28" s="38"/>
      <c r="D28" s="34"/>
      <c r="E28" s="60"/>
      <c r="F28" s="40"/>
      <c r="G28" s="38">
        <v>20</v>
      </c>
      <c r="H28" s="34">
        <v>10</v>
      </c>
      <c r="I28" s="60" t="s">
        <v>353</v>
      </c>
      <c r="J28" s="40">
        <v>2</v>
      </c>
      <c r="K28" s="175">
        <f t="shared" si="0"/>
        <v>30</v>
      </c>
      <c r="L28" s="130" t="s">
        <v>355</v>
      </c>
      <c r="M28" s="30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2"/>
      <c r="AB28" s="32"/>
    </row>
    <row r="29" spans="1:28" s="33" customFormat="1" ht="24.75">
      <c r="A29" s="55">
        <v>20</v>
      </c>
      <c r="B29" s="51" t="s">
        <v>187</v>
      </c>
      <c r="C29" s="38"/>
      <c r="D29" s="34"/>
      <c r="E29" s="59"/>
      <c r="F29" s="40"/>
      <c r="G29" s="38">
        <v>10</v>
      </c>
      <c r="H29" s="34">
        <v>10</v>
      </c>
      <c r="I29" s="59" t="s">
        <v>354</v>
      </c>
      <c r="J29" s="40">
        <v>1</v>
      </c>
      <c r="K29" s="45">
        <f t="shared" si="0"/>
        <v>20</v>
      </c>
      <c r="L29" s="130" t="s">
        <v>356</v>
      </c>
      <c r="M29" s="30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2"/>
      <c r="AB29" s="32"/>
    </row>
    <row r="30" spans="1:28" s="33" customFormat="1" ht="36.75">
      <c r="A30" s="55">
        <v>21</v>
      </c>
      <c r="B30" s="51" t="s">
        <v>306</v>
      </c>
      <c r="C30" s="37"/>
      <c r="D30" s="11"/>
      <c r="E30" s="59"/>
      <c r="F30" s="39"/>
      <c r="G30" s="37">
        <v>10</v>
      </c>
      <c r="H30" s="11"/>
      <c r="I30" s="59"/>
      <c r="J30" s="39">
        <v>1</v>
      </c>
      <c r="K30" s="45">
        <f t="shared" si="0"/>
        <v>10</v>
      </c>
      <c r="L30" s="130" t="s">
        <v>356</v>
      </c>
      <c r="M30" s="30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2"/>
      <c r="AB30" s="32"/>
    </row>
    <row r="31" spans="1:28" ht="15.75" thickBot="1">
      <c r="A31" s="55">
        <v>22</v>
      </c>
      <c r="B31" s="51" t="s">
        <v>208</v>
      </c>
      <c r="C31" s="37"/>
      <c r="D31" s="11">
        <v>30</v>
      </c>
      <c r="E31" s="59" t="s">
        <v>354</v>
      </c>
      <c r="F31" s="39">
        <v>1</v>
      </c>
      <c r="G31" s="37"/>
      <c r="H31" s="11">
        <v>30</v>
      </c>
      <c r="I31" s="59" t="s">
        <v>354</v>
      </c>
      <c r="J31" s="39">
        <v>2</v>
      </c>
      <c r="K31" s="45">
        <f t="shared" si="0"/>
        <v>60</v>
      </c>
      <c r="L31" s="130" t="s">
        <v>355</v>
      </c>
      <c r="M31" s="12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4"/>
      <c r="AB31" s="4"/>
    </row>
    <row r="32" spans="1:28" ht="25.5" thickBot="1">
      <c r="A32" s="55">
        <v>23</v>
      </c>
      <c r="B32" s="64" t="s">
        <v>23</v>
      </c>
      <c r="C32" s="37"/>
      <c r="D32" s="11">
        <v>20</v>
      </c>
      <c r="E32" s="59" t="s">
        <v>354</v>
      </c>
      <c r="F32" s="66">
        <v>1</v>
      </c>
      <c r="G32" s="37"/>
      <c r="H32" s="11">
        <v>20</v>
      </c>
      <c r="I32" s="59" t="s">
        <v>354</v>
      </c>
      <c r="J32" s="66">
        <v>1</v>
      </c>
      <c r="K32" s="235">
        <f t="shared" si="0"/>
        <v>40</v>
      </c>
      <c r="L32" s="145" t="s">
        <v>356</v>
      </c>
      <c r="M32" s="12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4"/>
      <c r="AB32" s="4"/>
    </row>
    <row r="33" spans="1:28" ht="16.5" customHeight="1" thickBot="1">
      <c r="A33" s="55">
        <v>24</v>
      </c>
      <c r="B33" s="51" t="s">
        <v>81</v>
      </c>
      <c r="C33" s="37"/>
      <c r="D33" s="11"/>
      <c r="E33" s="59"/>
      <c r="F33" s="39"/>
      <c r="G33" s="37"/>
      <c r="H33" s="11">
        <v>30</v>
      </c>
      <c r="I33" s="59" t="s">
        <v>357</v>
      </c>
      <c r="J33" s="83">
        <v>2</v>
      </c>
      <c r="K33" s="39">
        <f>SUM(C33+D33+H33+G33)</f>
        <v>30</v>
      </c>
      <c r="L33" s="139" t="s">
        <v>356</v>
      </c>
      <c r="M33" s="12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4"/>
      <c r="AB33" s="4"/>
    </row>
    <row r="34" spans="1:26" ht="19.5" thickBot="1">
      <c r="A34" s="57"/>
      <c r="B34" s="25" t="s">
        <v>360</v>
      </c>
      <c r="C34" s="104">
        <f>SUM(C9:C33)</f>
        <v>205</v>
      </c>
      <c r="D34" s="104">
        <f>SUM(D9:D33)</f>
        <v>260</v>
      </c>
      <c r="E34" s="104"/>
      <c r="F34" s="104">
        <f>SUM(F9:F33)</f>
        <v>30</v>
      </c>
      <c r="G34" s="104">
        <f>SUM(G9:G33)</f>
        <v>200</v>
      </c>
      <c r="H34" s="104">
        <f>SUM(H9:H33)</f>
        <v>280</v>
      </c>
      <c r="I34" s="104"/>
      <c r="J34" s="104">
        <f>SUM(J9:J33)</f>
        <v>25</v>
      </c>
      <c r="K34" s="104">
        <f>SUM(K9:K33)</f>
        <v>945</v>
      </c>
      <c r="L34" s="144"/>
      <c r="M34" s="7"/>
      <c r="N34" s="7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9.5" thickBot="1">
      <c r="A35" s="57"/>
      <c r="B35" s="25" t="s">
        <v>361</v>
      </c>
      <c r="C35" s="443">
        <f>SUM(C34+D34)</f>
        <v>465</v>
      </c>
      <c r="D35" s="443"/>
      <c r="E35" s="104"/>
      <c r="F35" s="104"/>
      <c r="G35" s="443">
        <f>SUM(G34+H34)</f>
        <v>480</v>
      </c>
      <c r="H35" s="443"/>
      <c r="I35" s="104"/>
      <c r="J35" s="104"/>
      <c r="K35" s="104">
        <f>SUM(C35+G35)</f>
        <v>945</v>
      </c>
      <c r="L35" s="144"/>
      <c r="M35" s="7"/>
      <c r="N35" s="7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8" ht="15" customHeight="1" thickBot="1">
      <c r="A36" s="3"/>
      <c r="B36" s="7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4"/>
      <c r="AB36" s="4"/>
    </row>
    <row r="37" spans="1:28" ht="61.5" thickBot="1">
      <c r="A37" s="57"/>
      <c r="B37" s="230" t="s">
        <v>149</v>
      </c>
      <c r="C37" s="351"/>
      <c r="D37" s="225"/>
      <c r="E37" s="226"/>
      <c r="F37" s="104"/>
      <c r="G37" s="314"/>
      <c r="H37" s="225"/>
      <c r="I37" s="226"/>
      <c r="J37" s="104">
        <v>5</v>
      </c>
      <c r="K37" s="104">
        <v>200</v>
      </c>
      <c r="L37" s="145" t="s">
        <v>356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4"/>
      <c r="AB37" s="4"/>
    </row>
    <row r="38" spans="1:28" ht="15">
      <c r="A38" s="8"/>
      <c r="B38" s="7" t="s">
        <v>189</v>
      </c>
      <c r="C38" s="8"/>
      <c r="D38" s="8"/>
      <c r="E38" s="8"/>
      <c r="F38" s="20"/>
      <c r="G38" s="8"/>
      <c r="H38" s="8"/>
      <c r="I38" s="8"/>
      <c r="J38" s="8"/>
      <c r="K38" s="20"/>
      <c r="L38" s="184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4"/>
      <c r="AB38" s="4"/>
    </row>
    <row r="39" spans="1:28" ht="15">
      <c r="A39" s="3"/>
      <c r="B39" s="164" t="s">
        <v>188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4"/>
      <c r="AB39" s="4"/>
    </row>
    <row r="40" spans="1:28" ht="15">
      <c r="A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4"/>
      <c r="AB40" s="4"/>
    </row>
    <row r="41" spans="1:28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4"/>
      <c r="AB41" s="4"/>
    </row>
    <row r="42" spans="1:28" ht="1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4"/>
      <c r="AB42" s="4"/>
    </row>
    <row r="43" spans="1:28" ht="1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4"/>
      <c r="AB43" s="4"/>
    </row>
    <row r="44" spans="1:28" ht="1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4"/>
      <c r="AB44" s="4"/>
    </row>
    <row r="45" spans="1:28" ht="1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4"/>
      <c r="AB45" s="4"/>
    </row>
    <row r="46" spans="1:28" ht="1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4"/>
      <c r="AB46" s="4"/>
    </row>
    <row r="47" spans="1:28" ht="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4"/>
      <c r="AB47" s="4"/>
    </row>
    <row r="48" spans="1:28" ht="1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4"/>
      <c r="AB48" s="4"/>
    </row>
    <row r="49" spans="1:28" ht="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4"/>
      <c r="AB49" s="4"/>
    </row>
    <row r="50" spans="1:28" ht="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4"/>
      <c r="AB50" s="4"/>
    </row>
    <row r="51" spans="1:28" ht="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4"/>
      <c r="AB51" s="4"/>
    </row>
    <row r="52" spans="1:28" ht="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4"/>
      <c r="AB52" s="4"/>
    </row>
    <row r="53" spans="1:28" ht="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4"/>
      <c r="AB53" s="4"/>
    </row>
    <row r="54" spans="1:28" ht="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4"/>
      <c r="AB54" s="4"/>
    </row>
    <row r="55" spans="1:28" ht="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4"/>
      <c r="AB55" s="4"/>
    </row>
    <row r="56" spans="1:28" ht="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4"/>
      <c r="AB56" s="4"/>
    </row>
    <row r="57" spans="1:28" ht="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4"/>
      <c r="AB57" s="4"/>
    </row>
    <row r="58" spans="1:28" ht="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4"/>
      <c r="AB58" s="4"/>
    </row>
    <row r="59" spans="1:28" ht="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4"/>
      <c r="AB59" s="4"/>
    </row>
    <row r="60" spans="1:28" ht="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4"/>
      <c r="AB60" s="4"/>
    </row>
    <row r="61" spans="1:28" ht="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4"/>
      <c r="AB61" s="4"/>
    </row>
    <row r="62" spans="1:28" ht="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4"/>
      <c r="AB62" s="4"/>
    </row>
    <row r="63" spans="1:28" ht="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4"/>
      <c r="AB63" s="4"/>
    </row>
    <row r="64" spans="1:28" ht="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4"/>
      <c r="AB64" s="4"/>
    </row>
    <row r="65" spans="1:28" ht="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4"/>
      <c r="AB65" s="4"/>
    </row>
    <row r="66" spans="1:26" ht="18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8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8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8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8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8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8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8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8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8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8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8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8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8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8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8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8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8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8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8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8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8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8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8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8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8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8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8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8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8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8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8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8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8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8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8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8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8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8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8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8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8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8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8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8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8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8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8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8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8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8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8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8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8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8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8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8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8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8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8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8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8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8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8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8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8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8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8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8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8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8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8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8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8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8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8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8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8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8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8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8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8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8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8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8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8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8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8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8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8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8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8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8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8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8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8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8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8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8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8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8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8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8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</sheetData>
  <sheetProtection/>
  <mergeCells count="18">
    <mergeCell ref="C35:D35"/>
    <mergeCell ref="G35:H35"/>
    <mergeCell ref="L23:L24"/>
    <mergeCell ref="J23:J24"/>
    <mergeCell ref="B23:B24"/>
    <mergeCell ref="A23:A24"/>
    <mergeCell ref="C23:C24"/>
    <mergeCell ref="G23:G24"/>
    <mergeCell ref="A2:M5"/>
    <mergeCell ref="B6:B8"/>
    <mergeCell ref="A6:A8"/>
    <mergeCell ref="C6:J6"/>
    <mergeCell ref="C7:F7"/>
    <mergeCell ref="G7:J7"/>
    <mergeCell ref="D8:E8"/>
    <mergeCell ref="H8:I8"/>
    <mergeCell ref="L6:L8"/>
    <mergeCell ref="K6:K8"/>
  </mergeCells>
  <printOptions/>
  <pageMargins left="0.8" right="0.45" top="0.17" bottom="0.36" header="0.17" footer="0.29"/>
  <pageSetup horizontalDpi="600" verticalDpi="600" orientation="portrait" paperSize="9" scale="88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AB172"/>
  <sheetViews>
    <sheetView view="pageBreakPreview" zoomScaleSheetLayoutView="100" zoomScalePageLayoutView="0" workbookViewId="0" topLeftCell="A19">
      <selection activeCell="P30" sqref="P30"/>
    </sheetView>
  </sheetViews>
  <sheetFormatPr defaultColWidth="9.00390625" defaultRowHeight="12.75"/>
  <cols>
    <col min="1" max="1" width="3.75390625" style="0" customWidth="1"/>
    <col min="2" max="2" width="45.625" style="0" customWidth="1"/>
    <col min="3" max="3" width="4.625" style="0" customWidth="1"/>
    <col min="4" max="4" width="4.75390625" style="0" customWidth="1"/>
    <col min="5" max="5" width="3.625" style="0" bestFit="1" customWidth="1"/>
    <col min="6" max="6" width="3.25390625" style="0" bestFit="1" customWidth="1"/>
    <col min="7" max="8" width="4.75390625" style="0" customWidth="1"/>
    <col min="9" max="9" width="3.625" style="0" bestFit="1" customWidth="1"/>
    <col min="10" max="10" width="3.25390625" style="0" bestFit="1" customWidth="1"/>
    <col min="11" max="11" width="6.625" style="0" customWidth="1"/>
    <col min="12" max="12" width="8.625" style="0" customWidth="1"/>
  </cols>
  <sheetData>
    <row r="2" spans="1:26" ht="18.75">
      <c r="A2" s="434" t="s">
        <v>168</v>
      </c>
      <c r="B2" s="434"/>
      <c r="C2" s="434"/>
      <c r="D2" s="434"/>
      <c r="E2" s="434"/>
      <c r="F2" s="434"/>
      <c r="G2" s="434"/>
      <c r="H2" s="434"/>
      <c r="I2" s="434"/>
      <c r="J2" s="434"/>
      <c r="K2" s="434"/>
      <c r="L2" s="434"/>
      <c r="M2" s="43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8.75">
      <c r="A3" s="434"/>
      <c r="B3" s="434"/>
      <c r="C3" s="434"/>
      <c r="D3" s="434"/>
      <c r="E3" s="434"/>
      <c r="F3" s="434"/>
      <c r="G3" s="434"/>
      <c r="H3" s="434"/>
      <c r="I3" s="434"/>
      <c r="J3" s="434"/>
      <c r="K3" s="434"/>
      <c r="L3" s="434"/>
      <c r="M3" s="43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8.75">
      <c r="A4" s="435"/>
      <c r="B4" s="435"/>
      <c r="C4" s="435"/>
      <c r="D4" s="435"/>
      <c r="E4" s="435"/>
      <c r="F4" s="435"/>
      <c r="G4" s="435"/>
      <c r="H4" s="435"/>
      <c r="I4" s="435"/>
      <c r="J4" s="435"/>
      <c r="K4" s="435"/>
      <c r="L4" s="435"/>
      <c r="M4" s="435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35.25" customHeight="1" thickBot="1">
      <c r="A5" s="435"/>
      <c r="B5" s="435"/>
      <c r="C5" s="435"/>
      <c r="D5" s="435"/>
      <c r="E5" s="435"/>
      <c r="F5" s="435"/>
      <c r="G5" s="435"/>
      <c r="H5" s="435"/>
      <c r="I5" s="435"/>
      <c r="J5" s="435"/>
      <c r="K5" s="435"/>
      <c r="L5" s="435"/>
      <c r="M5" s="435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8" ht="15.75" thickBot="1">
      <c r="A6" s="436" t="s">
        <v>339</v>
      </c>
      <c r="B6" s="436" t="s">
        <v>346</v>
      </c>
      <c r="C6" s="437" t="s">
        <v>340</v>
      </c>
      <c r="D6" s="437"/>
      <c r="E6" s="437"/>
      <c r="F6" s="437"/>
      <c r="G6" s="437"/>
      <c r="H6" s="437"/>
      <c r="I6" s="437"/>
      <c r="J6" s="437"/>
      <c r="K6" s="439" t="s">
        <v>343</v>
      </c>
      <c r="L6" s="441" t="s">
        <v>350</v>
      </c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4"/>
      <c r="AB6" s="4"/>
    </row>
    <row r="7" spans="1:28" ht="15.75" thickBot="1">
      <c r="A7" s="436"/>
      <c r="B7" s="436"/>
      <c r="C7" s="438" t="s">
        <v>27</v>
      </c>
      <c r="D7" s="438"/>
      <c r="E7" s="438"/>
      <c r="F7" s="438"/>
      <c r="G7" s="438" t="s">
        <v>28</v>
      </c>
      <c r="H7" s="438"/>
      <c r="I7" s="438"/>
      <c r="J7" s="438"/>
      <c r="K7" s="440"/>
      <c r="L7" s="442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4"/>
      <c r="AB7" s="4"/>
    </row>
    <row r="8" spans="1:28" ht="61.5" customHeight="1" thickBot="1">
      <c r="A8" s="436"/>
      <c r="B8" s="436"/>
      <c r="C8" s="46" t="s">
        <v>341</v>
      </c>
      <c r="D8" s="433" t="s">
        <v>342</v>
      </c>
      <c r="E8" s="433"/>
      <c r="F8" s="47" t="s">
        <v>344</v>
      </c>
      <c r="G8" s="46" t="s">
        <v>341</v>
      </c>
      <c r="H8" s="433" t="s">
        <v>342</v>
      </c>
      <c r="I8" s="433"/>
      <c r="J8" s="47" t="s">
        <v>344</v>
      </c>
      <c r="K8" s="440"/>
      <c r="L8" s="451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4"/>
      <c r="AB8" s="4"/>
    </row>
    <row r="9" spans="1:28" ht="15">
      <c r="A9" s="236">
        <v>1</v>
      </c>
      <c r="B9" s="352" t="s">
        <v>328</v>
      </c>
      <c r="C9" s="237">
        <v>10</v>
      </c>
      <c r="D9" s="15">
        <v>10</v>
      </c>
      <c r="E9" s="58" t="s">
        <v>357</v>
      </c>
      <c r="F9" s="238">
        <v>2</v>
      </c>
      <c r="G9" s="23"/>
      <c r="H9" s="15"/>
      <c r="I9" s="58"/>
      <c r="J9" s="61"/>
      <c r="K9" s="239">
        <f aca="true" t="shared" si="0" ref="K9:K28">SUM(C9+D9+G9+H9)</f>
        <v>20</v>
      </c>
      <c r="L9" s="240" t="s">
        <v>356</v>
      </c>
      <c r="M9" s="12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4"/>
      <c r="AB9" s="4"/>
    </row>
    <row r="10" spans="1:28" ht="25.5" customHeight="1">
      <c r="A10" s="55">
        <v>2</v>
      </c>
      <c r="B10" s="53" t="s">
        <v>329</v>
      </c>
      <c r="C10" s="37">
        <v>5</v>
      </c>
      <c r="D10" s="11">
        <v>5</v>
      </c>
      <c r="E10" s="59" t="s">
        <v>357</v>
      </c>
      <c r="F10" s="39">
        <v>1</v>
      </c>
      <c r="G10" s="37"/>
      <c r="H10" s="11"/>
      <c r="I10" s="59"/>
      <c r="J10" s="39"/>
      <c r="K10" s="239">
        <f t="shared" si="0"/>
        <v>10</v>
      </c>
      <c r="L10" s="130" t="s">
        <v>356</v>
      </c>
      <c r="M10" s="12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4"/>
      <c r="AB10" s="4"/>
    </row>
    <row r="11" spans="1:28" ht="25.5" customHeight="1">
      <c r="A11" s="55">
        <v>3</v>
      </c>
      <c r="B11" s="53" t="s">
        <v>548</v>
      </c>
      <c r="C11" s="37"/>
      <c r="D11" s="11"/>
      <c r="E11" s="59"/>
      <c r="F11" s="39"/>
      <c r="G11" s="37">
        <v>10</v>
      </c>
      <c r="H11" s="11"/>
      <c r="I11" s="59"/>
      <c r="J11" s="39">
        <v>1</v>
      </c>
      <c r="K11" s="239">
        <f t="shared" si="0"/>
        <v>10</v>
      </c>
      <c r="L11" s="130" t="s">
        <v>356</v>
      </c>
      <c r="M11" s="12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4"/>
      <c r="AB11" s="4"/>
    </row>
    <row r="12" spans="1:28" ht="24.75">
      <c r="A12" s="55">
        <v>4</v>
      </c>
      <c r="B12" s="53" t="s">
        <v>191</v>
      </c>
      <c r="C12" s="37"/>
      <c r="D12" s="11"/>
      <c r="E12" s="59"/>
      <c r="F12" s="39"/>
      <c r="G12" s="37">
        <v>10</v>
      </c>
      <c r="H12" s="11">
        <v>10</v>
      </c>
      <c r="I12" s="58" t="s">
        <v>354</v>
      </c>
      <c r="J12" s="39">
        <v>1</v>
      </c>
      <c r="K12" s="239">
        <f t="shared" si="0"/>
        <v>20</v>
      </c>
      <c r="L12" s="130" t="s">
        <v>356</v>
      </c>
      <c r="M12" s="12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4"/>
      <c r="AB12" s="4"/>
    </row>
    <row r="13" spans="1:28" ht="25.5" customHeight="1">
      <c r="A13" s="55">
        <v>5</v>
      </c>
      <c r="B13" s="53" t="s">
        <v>549</v>
      </c>
      <c r="C13" s="37">
        <v>20</v>
      </c>
      <c r="D13" s="11">
        <v>20</v>
      </c>
      <c r="E13" s="59" t="s">
        <v>353</v>
      </c>
      <c r="F13" s="39">
        <v>3</v>
      </c>
      <c r="G13" s="37"/>
      <c r="H13" s="11"/>
      <c r="I13" s="59"/>
      <c r="J13" s="39"/>
      <c r="K13" s="239">
        <f t="shared" si="0"/>
        <v>40</v>
      </c>
      <c r="L13" s="130" t="s">
        <v>355</v>
      </c>
      <c r="M13" s="12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4"/>
      <c r="AB13" s="4"/>
    </row>
    <row r="14" spans="1:28" ht="25.5" customHeight="1">
      <c r="A14" s="55">
        <v>6</v>
      </c>
      <c r="B14" s="53" t="s">
        <v>550</v>
      </c>
      <c r="C14" s="37">
        <v>10</v>
      </c>
      <c r="D14" s="11">
        <v>10</v>
      </c>
      <c r="E14" s="59" t="s">
        <v>141</v>
      </c>
      <c r="F14" s="39">
        <v>1</v>
      </c>
      <c r="G14" s="37">
        <v>10</v>
      </c>
      <c r="H14" s="11">
        <v>10</v>
      </c>
      <c r="I14" s="59" t="s">
        <v>141</v>
      </c>
      <c r="J14" s="39">
        <v>1</v>
      </c>
      <c r="K14" s="239">
        <f t="shared" si="0"/>
        <v>40</v>
      </c>
      <c r="L14" s="130" t="s">
        <v>356</v>
      </c>
      <c r="M14" s="12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4"/>
      <c r="AB14" s="4"/>
    </row>
    <row r="15" spans="1:28" ht="24.75">
      <c r="A15" s="55">
        <v>7</v>
      </c>
      <c r="B15" s="53" t="s">
        <v>265</v>
      </c>
      <c r="C15" s="37">
        <v>25</v>
      </c>
      <c r="D15" s="11">
        <v>20</v>
      </c>
      <c r="E15" s="59" t="s">
        <v>353</v>
      </c>
      <c r="F15" s="39">
        <v>3</v>
      </c>
      <c r="G15" s="37"/>
      <c r="H15" s="11"/>
      <c r="I15" s="59"/>
      <c r="J15" s="39"/>
      <c r="K15" s="239">
        <f t="shared" si="0"/>
        <v>45</v>
      </c>
      <c r="L15" s="130" t="s">
        <v>355</v>
      </c>
      <c r="M15" s="12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4"/>
      <c r="AB15" s="4"/>
    </row>
    <row r="16" spans="1:28" ht="24.75">
      <c r="A16" s="55">
        <v>8</v>
      </c>
      <c r="B16" s="53" t="s">
        <v>266</v>
      </c>
      <c r="C16" s="37"/>
      <c r="D16" s="11"/>
      <c r="E16" s="59"/>
      <c r="F16" s="39"/>
      <c r="G16" s="37">
        <v>20</v>
      </c>
      <c r="H16" s="11">
        <v>40</v>
      </c>
      <c r="I16" s="59" t="s">
        <v>141</v>
      </c>
      <c r="J16" s="39">
        <v>3</v>
      </c>
      <c r="K16" s="239">
        <f t="shared" si="0"/>
        <v>60</v>
      </c>
      <c r="L16" s="130" t="s">
        <v>356</v>
      </c>
      <c r="M16" s="12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4"/>
      <c r="AB16" s="4"/>
    </row>
    <row r="17" spans="1:28" ht="28.5" customHeight="1">
      <c r="A17" s="55">
        <v>9</v>
      </c>
      <c r="B17" s="53" t="s">
        <v>551</v>
      </c>
      <c r="C17" s="37"/>
      <c r="D17" s="11"/>
      <c r="E17" s="59"/>
      <c r="F17" s="39"/>
      <c r="G17" s="37">
        <v>10</v>
      </c>
      <c r="H17" s="11">
        <v>10</v>
      </c>
      <c r="I17" s="59" t="s">
        <v>353</v>
      </c>
      <c r="J17" s="39">
        <v>2</v>
      </c>
      <c r="K17" s="239">
        <f t="shared" si="0"/>
        <v>20</v>
      </c>
      <c r="L17" s="130" t="s">
        <v>356</v>
      </c>
      <c r="M17" s="12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4"/>
      <c r="AB17" s="4"/>
    </row>
    <row r="18" spans="1:28" ht="24.75">
      <c r="A18" s="55">
        <v>10</v>
      </c>
      <c r="B18" s="53" t="s">
        <v>192</v>
      </c>
      <c r="C18" s="37"/>
      <c r="D18" s="11"/>
      <c r="E18" s="59"/>
      <c r="F18" s="39"/>
      <c r="G18" s="37">
        <v>10</v>
      </c>
      <c r="H18" s="11">
        <v>10</v>
      </c>
      <c r="I18" s="59" t="s">
        <v>353</v>
      </c>
      <c r="J18" s="39">
        <v>1</v>
      </c>
      <c r="K18" s="239">
        <f t="shared" si="0"/>
        <v>20</v>
      </c>
      <c r="L18" s="130" t="s">
        <v>356</v>
      </c>
      <c r="M18" s="12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4"/>
      <c r="AB18" s="4"/>
    </row>
    <row r="19" spans="1:28" s="6" customFormat="1" ht="25.5" customHeight="1">
      <c r="A19" s="55">
        <v>11</v>
      </c>
      <c r="B19" s="53" t="s">
        <v>42</v>
      </c>
      <c r="C19" s="37">
        <v>10</v>
      </c>
      <c r="D19" s="11">
        <v>10</v>
      </c>
      <c r="E19" s="59" t="s">
        <v>353</v>
      </c>
      <c r="F19" s="39">
        <v>2</v>
      </c>
      <c r="G19" s="37"/>
      <c r="H19" s="11"/>
      <c r="I19" s="59"/>
      <c r="J19" s="39"/>
      <c r="K19" s="239">
        <f t="shared" si="0"/>
        <v>20</v>
      </c>
      <c r="L19" s="130" t="s">
        <v>356</v>
      </c>
      <c r="M19" s="12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29"/>
      <c r="AB19" s="29"/>
    </row>
    <row r="20" spans="1:28" s="6" customFormat="1" ht="25.5" customHeight="1">
      <c r="A20" s="55">
        <v>12</v>
      </c>
      <c r="B20" s="53" t="s">
        <v>43</v>
      </c>
      <c r="C20" s="37">
        <v>20</v>
      </c>
      <c r="D20" s="11">
        <v>10</v>
      </c>
      <c r="E20" s="59" t="s">
        <v>353</v>
      </c>
      <c r="F20" s="39">
        <v>3</v>
      </c>
      <c r="G20" s="37"/>
      <c r="H20" s="11"/>
      <c r="I20" s="59"/>
      <c r="J20" s="39"/>
      <c r="K20" s="239">
        <f t="shared" si="0"/>
        <v>30</v>
      </c>
      <c r="L20" s="130" t="s">
        <v>355</v>
      </c>
      <c r="M20" s="12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29"/>
      <c r="AB20" s="29"/>
    </row>
    <row r="21" spans="1:28" ht="29.25" customHeight="1">
      <c r="A21" s="55">
        <v>13</v>
      </c>
      <c r="B21" s="53" t="s">
        <v>450</v>
      </c>
      <c r="C21" s="37">
        <v>10</v>
      </c>
      <c r="D21" s="11">
        <v>10</v>
      </c>
      <c r="E21" s="59" t="s">
        <v>141</v>
      </c>
      <c r="F21" s="39">
        <v>2</v>
      </c>
      <c r="G21" s="37"/>
      <c r="H21" s="11"/>
      <c r="I21" s="59"/>
      <c r="J21" s="39"/>
      <c r="K21" s="239">
        <f t="shared" si="0"/>
        <v>20</v>
      </c>
      <c r="L21" s="130" t="s">
        <v>356</v>
      </c>
      <c r="M21" s="1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4"/>
      <c r="AB21" s="4"/>
    </row>
    <row r="22" spans="1:28" ht="25.5" customHeight="1">
      <c r="A22" s="55">
        <v>14</v>
      </c>
      <c r="B22" s="53" t="s">
        <v>193</v>
      </c>
      <c r="C22" s="37"/>
      <c r="D22" s="11"/>
      <c r="E22" s="59"/>
      <c r="F22" s="39"/>
      <c r="G22" s="37">
        <v>10</v>
      </c>
      <c r="H22" s="11">
        <v>5</v>
      </c>
      <c r="I22" s="59" t="s">
        <v>353</v>
      </c>
      <c r="J22" s="39">
        <v>1</v>
      </c>
      <c r="K22" s="239">
        <f t="shared" si="0"/>
        <v>15</v>
      </c>
      <c r="L22" s="130" t="s">
        <v>356</v>
      </c>
      <c r="M22" s="12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4"/>
      <c r="AB22" s="4"/>
    </row>
    <row r="23" spans="1:28" ht="24.75">
      <c r="A23" s="228">
        <v>15</v>
      </c>
      <c r="B23" s="292" t="s">
        <v>194</v>
      </c>
      <c r="C23" s="28">
        <v>10</v>
      </c>
      <c r="D23" s="11">
        <v>30</v>
      </c>
      <c r="E23" s="59" t="s">
        <v>353</v>
      </c>
      <c r="F23" s="39">
        <v>2</v>
      </c>
      <c r="G23" s="28"/>
      <c r="H23" s="11"/>
      <c r="I23" s="59"/>
      <c r="J23" s="183"/>
      <c r="K23" s="239">
        <f t="shared" si="0"/>
        <v>40</v>
      </c>
      <c r="L23" s="130" t="s">
        <v>355</v>
      </c>
      <c r="M23" s="12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4"/>
      <c r="AB23" s="4"/>
    </row>
    <row r="24" spans="1:28" ht="25.5" customHeight="1">
      <c r="A24" s="55">
        <v>16</v>
      </c>
      <c r="B24" s="53" t="s">
        <v>195</v>
      </c>
      <c r="C24" s="37">
        <v>10</v>
      </c>
      <c r="D24" s="11">
        <v>10</v>
      </c>
      <c r="E24" s="59" t="s">
        <v>353</v>
      </c>
      <c r="F24" s="39">
        <v>2</v>
      </c>
      <c r="G24" s="37"/>
      <c r="H24" s="11"/>
      <c r="I24" s="59"/>
      <c r="J24" s="39"/>
      <c r="K24" s="239">
        <f t="shared" si="0"/>
        <v>20</v>
      </c>
      <c r="L24" s="130" t="s">
        <v>356</v>
      </c>
      <c r="M24" s="12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4"/>
      <c r="AB24" s="4"/>
    </row>
    <row r="25" spans="1:28" ht="24.75">
      <c r="A25" s="55">
        <v>17</v>
      </c>
      <c r="B25" s="53" t="s">
        <v>352</v>
      </c>
      <c r="C25" s="37"/>
      <c r="D25" s="11"/>
      <c r="E25" s="59"/>
      <c r="F25" s="39"/>
      <c r="G25" s="37">
        <v>10</v>
      </c>
      <c r="H25" s="11">
        <v>10</v>
      </c>
      <c r="I25" s="59" t="s">
        <v>353</v>
      </c>
      <c r="J25" s="39">
        <v>2</v>
      </c>
      <c r="K25" s="239">
        <f t="shared" si="0"/>
        <v>20</v>
      </c>
      <c r="L25" s="130" t="s">
        <v>356</v>
      </c>
      <c r="M25" s="12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4"/>
      <c r="AB25" s="4"/>
    </row>
    <row r="26" spans="1:28" ht="25.5" customHeight="1">
      <c r="A26" s="55">
        <v>18</v>
      </c>
      <c r="B26" s="53" t="s">
        <v>412</v>
      </c>
      <c r="C26" s="37">
        <v>10</v>
      </c>
      <c r="D26" s="11">
        <v>10</v>
      </c>
      <c r="E26" s="59" t="s">
        <v>353</v>
      </c>
      <c r="F26" s="39">
        <v>1</v>
      </c>
      <c r="G26" s="37"/>
      <c r="H26" s="11"/>
      <c r="I26" s="59"/>
      <c r="J26" s="39"/>
      <c r="K26" s="239">
        <f t="shared" si="0"/>
        <v>20</v>
      </c>
      <c r="L26" s="130" t="s">
        <v>356</v>
      </c>
      <c r="M26" s="12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4"/>
      <c r="AB26" s="4"/>
    </row>
    <row r="27" spans="1:28" ht="25.5" customHeight="1">
      <c r="A27" s="55">
        <v>19</v>
      </c>
      <c r="B27" s="53" t="s">
        <v>313</v>
      </c>
      <c r="C27" s="37"/>
      <c r="D27" s="11"/>
      <c r="E27" s="59"/>
      <c r="F27" s="39"/>
      <c r="G27" s="37">
        <v>10</v>
      </c>
      <c r="H27" s="11">
        <v>5</v>
      </c>
      <c r="I27" s="59" t="s">
        <v>353</v>
      </c>
      <c r="J27" s="39">
        <v>1</v>
      </c>
      <c r="K27" s="239">
        <f t="shared" si="0"/>
        <v>15</v>
      </c>
      <c r="L27" s="130" t="s">
        <v>356</v>
      </c>
      <c r="M27" s="12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4"/>
      <c r="AB27" s="4"/>
    </row>
    <row r="28" spans="1:28" ht="25.5" customHeight="1">
      <c r="A28" s="55">
        <v>20</v>
      </c>
      <c r="B28" s="53" t="s">
        <v>44</v>
      </c>
      <c r="C28" s="37">
        <v>10</v>
      </c>
      <c r="D28" s="11">
        <v>5</v>
      </c>
      <c r="E28" s="59" t="s">
        <v>353</v>
      </c>
      <c r="F28" s="39">
        <v>1</v>
      </c>
      <c r="G28" s="37"/>
      <c r="H28" s="11"/>
      <c r="I28" s="59"/>
      <c r="J28" s="39"/>
      <c r="K28" s="239">
        <f t="shared" si="0"/>
        <v>15</v>
      </c>
      <c r="L28" s="130" t="s">
        <v>356</v>
      </c>
      <c r="M28" s="12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4"/>
      <c r="AB28" s="4"/>
    </row>
    <row r="29" spans="1:28" s="33" customFormat="1" ht="25.5" customHeight="1">
      <c r="A29" s="55">
        <v>21</v>
      </c>
      <c r="B29" s="53" t="s">
        <v>552</v>
      </c>
      <c r="C29" s="38"/>
      <c r="D29" s="34"/>
      <c r="E29" s="60"/>
      <c r="F29" s="40"/>
      <c r="G29" s="38">
        <v>10</v>
      </c>
      <c r="H29" s="34"/>
      <c r="I29" s="60"/>
      <c r="J29" s="40">
        <v>1</v>
      </c>
      <c r="K29" s="239">
        <v>10</v>
      </c>
      <c r="L29" s="130" t="s">
        <v>356</v>
      </c>
      <c r="M29" s="30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2"/>
      <c r="AB29" s="32"/>
    </row>
    <row r="30" spans="1:28" s="33" customFormat="1" ht="24.75">
      <c r="A30" s="55">
        <v>22</v>
      </c>
      <c r="B30" s="53" t="s">
        <v>196</v>
      </c>
      <c r="C30" s="38">
        <v>10</v>
      </c>
      <c r="D30" s="34">
        <v>10</v>
      </c>
      <c r="E30" s="60" t="s">
        <v>353</v>
      </c>
      <c r="F30" s="40">
        <v>1</v>
      </c>
      <c r="G30" s="38"/>
      <c r="H30" s="34"/>
      <c r="I30" s="60"/>
      <c r="J30" s="40"/>
      <c r="K30" s="239">
        <f aca="true" t="shared" si="1" ref="K30:K37">SUM(C30+D30+G30+H30)</f>
        <v>20</v>
      </c>
      <c r="L30" s="130" t="s">
        <v>356</v>
      </c>
      <c r="M30" s="30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2"/>
      <c r="AB30" s="32"/>
    </row>
    <row r="31" spans="1:28" s="33" customFormat="1" ht="24.75">
      <c r="A31" s="55">
        <v>23</v>
      </c>
      <c r="B31" s="53" t="s">
        <v>392</v>
      </c>
      <c r="C31" s="38">
        <v>15</v>
      </c>
      <c r="D31" s="34">
        <v>30</v>
      </c>
      <c r="E31" s="60" t="s">
        <v>354</v>
      </c>
      <c r="F31" s="40">
        <v>1</v>
      </c>
      <c r="G31" s="38">
        <v>15</v>
      </c>
      <c r="H31" s="34">
        <v>30</v>
      </c>
      <c r="I31" s="60" t="s">
        <v>354</v>
      </c>
      <c r="J31" s="40">
        <v>2</v>
      </c>
      <c r="K31" s="239">
        <f t="shared" si="1"/>
        <v>90</v>
      </c>
      <c r="L31" s="130" t="s">
        <v>355</v>
      </c>
      <c r="M31" s="30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2"/>
      <c r="AB31" s="32"/>
    </row>
    <row r="32" spans="1:28" s="33" customFormat="1" ht="24.75">
      <c r="A32" s="55">
        <v>24</v>
      </c>
      <c r="B32" s="53" t="s">
        <v>391</v>
      </c>
      <c r="C32" s="38">
        <v>20</v>
      </c>
      <c r="D32" s="34">
        <v>40</v>
      </c>
      <c r="E32" s="60" t="s">
        <v>141</v>
      </c>
      <c r="F32" s="40">
        <v>3</v>
      </c>
      <c r="G32" s="38"/>
      <c r="H32" s="34"/>
      <c r="I32" s="60"/>
      <c r="J32" s="40"/>
      <c r="K32" s="239">
        <f t="shared" si="1"/>
        <v>60</v>
      </c>
      <c r="L32" s="130" t="s">
        <v>356</v>
      </c>
      <c r="M32" s="30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2"/>
      <c r="AB32" s="32"/>
    </row>
    <row r="33" spans="1:28" s="33" customFormat="1" ht="24.75">
      <c r="A33" s="55">
        <v>25</v>
      </c>
      <c r="B33" s="53" t="s">
        <v>47</v>
      </c>
      <c r="C33" s="38">
        <v>10</v>
      </c>
      <c r="D33" s="34">
        <v>10</v>
      </c>
      <c r="E33" s="60" t="s">
        <v>353</v>
      </c>
      <c r="F33" s="40">
        <v>1</v>
      </c>
      <c r="G33" s="38">
        <v>10</v>
      </c>
      <c r="H33" s="34">
        <v>10</v>
      </c>
      <c r="I33" s="60" t="s">
        <v>353</v>
      </c>
      <c r="J33" s="40">
        <v>1</v>
      </c>
      <c r="K33" s="239">
        <f t="shared" si="1"/>
        <v>40</v>
      </c>
      <c r="L33" s="130" t="s">
        <v>355</v>
      </c>
      <c r="M33" s="30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2"/>
      <c r="AB33" s="32"/>
    </row>
    <row r="34" spans="1:28" s="33" customFormat="1" ht="24.75">
      <c r="A34" s="55">
        <v>26</v>
      </c>
      <c r="B34" s="53" t="s">
        <v>48</v>
      </c>
      <c r="C34" s="38"/>
      <c r="D34" s="34"/>
      <c r="E34" s="60"/>
      <c r="F34" s="40"/>
      <c r="G34" s="38">
        <v>10</v>
      </c>
      <c r="H34" s="34">
        <v>10</v>
      </c>
      <c r="I34" s="60" t="s">
        <v>353</v>
      </c>
      <c r="J34" s="40">
        <v>1</v>
      </c>
      <c r="K34" s="239">
        <f t="shared" si="1"/>
        <v>20</v>
      </c>
      <c r="L34" s="130" t="s">
        <v>356</v>
      </c>
      <c r="M34" s="30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2"/>
      <c r="AB34" s="32"/>
    </row>
    <row r="35" spans="1:28" s="33" customFormat="1" ht="24.75">
      <c r="A35" s="55">
        <v>27</v>
      </c>
      <c r="B35" s="53" t="s">
        <v>197</v>
      </c>
      <c r="C35" s="37"/>
      <c r="D35" s="11"/>
      <c r="E35" s="59"/>
      <c r="F35" s="39"/>
      <c r="G35" s="37"/>
      <c r="H35" s="11">
        <v>10</v>
      </c>
      <c r="I35" s="59" t="s">
        <v>357</v>
      </c>
      <c r="J35" s="39">
        <v>1</v>
      </c>
      <c r="K35" s="239">
        <f t="shared" si="1"/>
        <v>10</v>
      </c>
      <c r="L35" s="130" t="s">
        <v>356</v>
      </c>
      <c r="M35" s="30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2"/>
      <c r="AB35" s="32"/>
    </row>
    <row r="36" spans="1:28" s="33" customFormat="1" ht="24.75">
      <c r="A36" s="55">
        <v>28</v>
      </c>
      <c r="B36" s="53" t="s">
        <v>429</v>
      </c>
      <c r="C36" s="37"/>
      <c r="D36" s="11"/>
      <c r="E36" s="59"/>
      <c r="F36" s="66"/>
      <c r="G36" s="37">
        <v>10</v>
      </c>
      <c r="H36" s="11"/>
      <c r="I36" s="59"/>
      <c r="J36" s="66">
        <v>1</v>
      </c>
      <c r="K36" s="239">
        <f t="shared" si="1"/>
        <v>10</v>
      </c>
      <c r="L36" s="130" t="s">
        <v>356</v>
      </c>
      <c r="M36" s="30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2"/>
      <c r="AB36" s="32"/>
    </row>
    <row r="37" spans="1:28" ht="24.75">
      <c r="A37" s="55">
        <v>29</v>
      </c>
      <c r="B37" s="278" t="s">
        <v>51</v>
      </c>
      <c r="C37" s="37"/>
      <c r="D37" s="11">
        <v>30</v>
      </c>
      <c r="E37" s="59" t="s">
        <v>354</v>
      </c>
      <c r="F37" s="66">
        <v>1</v>
      </c>
      <c r="G37" s="37"/>
      <c r="H37" s="11">
        <v>30</v>
      </c>
      <c r="I37" s="59" t="s">
        <v>354</v>
      </c>
      <c r="J37" s="66">
        <v>1</v>
      </c>
      <c r="K37" s="239">
        <f t="shared" si="1"/>
        <v>60</v>
      </c>
      <c r="L37" s="130" t="s">
        <v>356</v>
      </c>
      <c r="M37" s="12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4"/>
      <c r="AB37" s="4"/>
    </row>
    <row r="38" spans="1:28" ht="16.5" customHeight="1" thickBot="1">
      <c r="A38" s="55">
        <v>30</v>
      </c>
      <c r="B38" s="53" t="s">
        <v>81</v>
      </c>
      <c r="C38" s="37"/>
      <c r="D38" s="11">
        <v>30</v>
      </c>
      <c r="E38" s="59" t="s">
        <v>357</v>
      </c>
      <c r="F38" s="39">
        <v>1</v>
      </c>
      <c r="G38" s="37"/>
      <c r="H38" s="11">
        <v>30</v>
      </c>
      <c r="I38" s="59" t="s">
        <v>357</v>
      </c>
      <c r="J38" s="83">
        <v>8</v>
      </c>
      <c r="K38" s="83">
        <f>SUM(C38+D38+H38+G38)</f>
        <v>60</v>
      </c>
      <c r="L38" s="139" t="s">
        <v>356</v>
      </c>
      <c r="M38" s="12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4"/>
      <c r="AB38" s="4"/>
    </row>
    <row r="39" spans="1:26" ht="19.5" thickBot="1">
      <c r="A39" s="57"/>
      <c r="B39" s="25" t="s">
        <v>360</v>
      </c>
      <c r="C39" s="104">
        <f>SUM(C9:C38)</f>
        <v>205</v>
      </c>
      <c r="D39" s="104">
        <f>SUM(D9:D38)</f>
        <v>300</v>
      </c>
      <c r="E39" s="104"/>
      <c r="F39" s="104">
        <f>SUM(F9:F38)</f>
        <v>31</v>
      </c>
      <c r="G39" s="104">
        <f>SUM(G9:G38)</f>
        <v>155</v>
      </c>
      <c r="H39" s="104">
        <f>SUM(H9:H38)</f>
        <v>220</v>
      </c>
      <c r="I39" s="104"/>
      <c r="J39" s="104">
        <f>SUM(J9:J38)</f>
        <v>29</v>
      </c>
      <c r="K39" s="104">
        <f>SUM(K9:K38)</f>
        <v>880</v>
      </c>
      <c r="L39" s="340"/>
      <c r="M39" s="7"/>
      <c r="N39" s="7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9.5" thickBot="1">
      <c r="A40" s="57"/>
      <c r="B40" s="25" t="s">
        <v>361</v>
      </c>
      <c r="C40" s="443">
        <f>SUM(C39+D39)</f>
        <v>505</v>
      </c>
      <c r="D40" s="443"/>
      <c r="E40" s="104"/>
      <c r="F40" s="104"/>
      <c r="G40" s="443">
        <f>SUM(G39+H39)</f>
        <v>375</v>
      </c>
      <c r="H40" s="443"/>
      <c r="I40" s="104"/>
      <c r="J40" s="104"/>
      <c r="K40" s="104">
        <f>SUM(C40+G40)</f>
        <v>880</v>
      </c>
      <c r="L40" s="144"/>
      <c r="M40" s="7"/>
      <c r="N40" s="7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8" ht="15" customHeight="1">
      <c r="A41" s="3"/>
      <c r="B41" s="7" t="s">
        <v>189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4"/>
      <c r="AB41" s="4"/>
    </row>
    <row r="42" spans="1:28" ht="15">
      <c r="A42" s="8"/>
      <c r="B42" s="44"/>
      <c r="C42" s="166"/>
      <c r="D42" s="166"/>
      <c r="E42" s="166"/>
      <c r="F42" s="19"/>
      <c r="G42" s="166"/>
      <c r="H42" s="166"/>
      <c r="I42" s="166"/>
      <c r="J42" s="166"/>
      <c r="K42" s="19"/>
      <c r="L42" s="184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4"/>
      <c r="AB42" s="4"/>
    </row>
    <row r="43" spans="1:28" ht="15">
      <c r="A43" s="3"/>
      <c r="B43" s="164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4"/>
      <c r="AB43" s="4"/>
    </row>
    <row r="44" spans="1:28" ht="15">
      <c r="A44" s="3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4"/>
      <c r="AB44" s="4"/>
    </row>
    <row r="45" spans="1:28" ht="15">
      <c r="A45" s="3"/>
      <c r="B45" s="3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4"/>
      <c r="AB45" s="4"/>
    </row>
    <row r="46" spans="1:28" ht="15">
      <c r="A46" s="3"/>
      <c r="B46" s="3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4"/>
      <c r="AB46" s="4"/>
    </row>
    <row r="47" spans="1:28" ht="15">
      <c r="A47" s="3"/>
      <c r="B47" s="3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4"/>
      <c r="AB47" s="4"/>
    </row>
    <row r="48" spans="1:28" ht="15">
      <c r="A48" s="3"/>
      <c r="B48" s="3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4"/>
      <c r="AB48" s="4"/>
    </row>
    <row r="49" spans="1:28" ht="15">
      <c r="A49" s="3"/>
      <c r="B49" s="3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4"/>
      <c r="AB49" s="4"/>
    </row>
    <row r="50" spans="1:28" ht="15">
      <c r="A50" s="3"/>
      <c r="B50" s="3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4"/>
      <c r="AB50" s="4"/>
    </row>
    <row r="51" spans="1:28" ht="15">
      <c r="A51" s="3"/>
      <c r="B51" s="3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4"/>
      <c r="AB51" s="4"/>
    </row>
    <row r="52" spans="1:28" ht="15">
      <c r="A52" s="3"/>
      <c r="B52" s="3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4"/>
      <c r="AB52" s="4"/>
    </row>
    <row r="53" spans="1:28" ht="15">
      <c r="A53" s="3"/>
      <c r="B53" s="3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4"/>
      <c r="AB53" s="4"/>
    </row>
    <row r="54" spans="1:28" ht="15">
      <c r="A54" s="3"/>
      <c r="B54" s="3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4"/>
      <c r="AB54" s="4"/>
    </row>
    <row r="55" spans="1:28" ht="15">
      <c r="A55" s="3"/>
      <c r="B55" s="3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4"/>
      <c r="AB55" s="4"/>
    </row>
    <row r="56" spans="1:28" ht="15">
      <c r="A56" s="3"/>
      <c r="B56" s="3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4"/>
      <c r="AB56" s="4"/>
    </row>
    <row r="57" spans="1:28" ht="15">
      <c r="A57" s="3"/>
      <c r="B57" s="3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4"/>
      <c r="AB57" s="4"/>
    </row>
    <row r="58" spans="1:28" ht="15">
      <c r="A58" s="3"/>
      <c r="B58" s="3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4"/>
      <c r="AB58" s="4"/>
    </row>
    <row r="59" spans="1:28" ht="15">
      <c r="A59" s="3"/>
      <c r="B59" s="3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4"/>
      <c r="AB59" s="4"/>
    </row>
    <row r="60" spans="1:28" ht="15">
      <c r="A60" s="3"/>
      <c r="B60" s="3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4"/>
      <c r="AB60" s="4"/>
    </row>
    <row r="61" spans="1:28" ht="15">
      <c r="A61" s="3"/>
      <c r="B61" s="3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4"/>
      <c r="AB61" s="4"/>
    </row>
    <row r="62" spans="1:28" ht="15">
      <c r="A62" s="3"/>
      <c r="B62" s="3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4"/>
      <c r="AB62" s="4"/>
    </row>
    <row r="63" spans="1:28" ht="15">
      <c r="A63" s="3"/>
      <c r="B63" s="3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4"/>
      <c r="AB63" s="4"/>
    </row>
    <row r="64" spans="1:28" ht="15">
      <c r="A64" s="3"/>
      <c r="B64" s="3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4"/>
      <c r="AB64" s="4"/>
    </row>
    <row r="65" spans="1:28" ht="15">
      <c r="A65" s="3"/>
      <c r="B65" s="3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4"/>
      <c r="AB65" s="4"/>
    </row>
    <row r="66" spans="1:28" ht="15">
      <c r="A66" s="3"/>
      <c r="B66" s="3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4"/>
      <c r="AB66" s="4"/>
    </row>
    <row r="67" spans="1:28" ht="15">
      <c r="A67" s="3"/>
      <c r="B67" s="3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4"/>
      <c r="AB67" s="4"/>
    </row>
    <row r="68" spans="1:28" ht="15">
      <c r="A68" s="3"/>
      <c r="B68" s="3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4"/>
      <c r="AB68" s="4"/>
    </row>
    <row r="69" spans="1:26" ht="18.75">
      <c r="A69" s="3"/>
      <c r="B69" s="3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8.75">
      <c r="A70" s="1"/>
      <c r="B70" s="1"/>
      <c r="C70" s="316"/>
      <c r="D70" s="316"/>
      <c r="E70" s="316"/>
      <c r="F70" s="316"/>
      <c r="G70" s="316"/>
      <c r="H70" s="316"/>
      <c r="I70" s="316"/>
      <c r="J70" s="316"/>
      <c r="K70" s="316"/>
      <c r="L70" s="316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8.75">
      <c r="A71" s="1"/>
      <c r="B71" s="1"/>
      <c r="C71" s="316"/>
      <c r="D71" s="316"/>
      <c r="E71" s="316"/>
      <c r="F71" s="316"/>
      <c r="G71" s="316"/>
      <c r="H71" s="316"/>
      <c r="I71" s="316"/>
      <c r="J71" s="316"/>
      <c r="K71" s="316"/>
      <c r="L71" s="316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8.75">
      <c r="A72" s="1"/>
      <c r="B72" s="1"/>
      <c r="C72" s="316"/>
      <c r="D72" s="316"/>
      <c r="E72" s="316"/>
      <c r="F72" s="316"/>
      <c r="G72" s="316"/>
      <c r="H72" s="316"/>
      <c r="I72" s="316"/>
      <c r="J72" s="316"/>
      <c r="K72" s="316"/>
      <c r="L72" s="316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8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8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8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8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8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8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8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8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8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8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8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8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8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8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8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8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8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8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8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8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8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8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8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8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8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8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8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8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8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8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8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8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8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8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8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8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8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8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8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8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8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8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8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8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8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8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8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8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8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8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8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8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8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8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8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8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8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8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8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8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8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8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8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8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8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8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8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8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8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8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8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8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8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8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8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8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8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8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8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8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8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8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8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8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8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8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8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8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8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8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8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8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8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8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8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8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8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8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8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12" ht="18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</sheetData>
  <sheetProtection/>
  <mergeCells count="12">
    <mergeCell ref="A2:M5"/>
    <mergeCell ref="B6:B8"/>
    <mergeCell ref="A6:A8"/>
    <mergeCell ref="C6:J6"/>
    <mergeCell ref="C7:F7"/>
    <mergeCell ref="G7:J7"/>
    <mergeCell ref="K6:K8"/>
    <mergeCell ref="L6:L8"/>
    <mergeCell ref="D8:E8"/>
    <mergeCell ref="H8:I8"/>
    <mergeCell ref="C40:D40"/>
    <mergeCell ref="G40:H40"/>
  </mergeCells>
  <printOptions/>
  <pageMargins left="0.8" right="0.45" top="0.17" bottom="0.36" header="0.17" footer="0.29"/>
  <pageSetup horizontalDpi="600" verticalDpi="600" orientation="portrait" paperSize="9" scale="77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AB162"/>
  <sheetViews>
    <sheetView view="pageBreakPreview" zoomScaleSheetLayoutView="100" zoomScalePageLayoutView="0" workbookViewId="0" topLeftCell="A25">
      <selection activeCell="P11" sqref="P11"/>
    </sheetView>
  </sheetViews>
  <sheetFormatPr defaultColWidth="9.00390625" defaultRowHeight="12.75"/>
  <cols>
    <col min="1" max="1" width="3.75390625" style="0" customWidth="1"/>
    <col min="2" max="2" width="40.75390625" style="0" customWidth="1"/>
    <col min="3" max="3" width="4.625" style="0" customWidth="1"/>
    <col min="4" max="4" width="4.75390625" style="0" customWidth="1"/>
    <col min="5" max="5" width="3.625" style="0" bestFit="1" customWidth="1"/>
    <col min="6" max="6" width="3.25390625" style="0" bestFit="1" customWidth="1"/>
    <col min="7" max="8" width="4.75390625" style="0" customWidth="1"/>
    <col min="9" max="9" width="3.625" style="0" bestFit="1" customWidth="1"/>
    <col min="10" max="10" width="3.25390625" style="0" bestFit="1" customWidth="1"/>
    <col min="11" max="11" width="6.625" style="0" customWidth="1"/>
    <col min="12" max="12" width="8.625" style="0" customWidth="1"/>
  </cols>
  <sheetData>
    <row r="2" spans="1:26" ht="18.75">
      <c r="A2" s="434" t="s">
        <v>169</v>
      </c>
      <c r="B2" s="434"/>
      <c r="C2" s="434"/>
      <c r="D2" s="434"/>
      <c r="E2" s="434"/>
      <c r="F2" s="434"/>
      <c r="G2" s="434"/>
      <c r="H2" s="434"/>
      <c r="I2" s="434"/>
      <c r="J2" s="434"/>
      <c r="K2" s="434"/>
      <c r="L2" s="434"/>
      <c r="M2" s="43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8.75">
      <c r="A3" s="434"/>
      <c r="B3" s="434"/>
      <c r="C3" s="434"/>
      <c r="D3" s="434"/>
      <c r="E3" s="434"/>
      <c r="F3" s="434"/>
      <c r="G3" s="434"/>
      <c r="H3" s="434"/>
      <c r="I3" s="434"/>
      <c r="J3" s="434"/>
      <c r="K3" s="434"/>
      <c r="L3" s="434"/>
      <c r="M3" s="43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8.75">
      <c r="A4" s="435"/>
      <c r="B4" s="435"/>
      <c r="C4" s="435"/>
      <c r="D4" s="435"/>
      <c r="E4" s="435"/>
      <c r="F4" s="435"/>
      <c r="G4" s="435"/>
      <c r="H4" s="435"/>
      <c r="I4" s="435"/>
      <c r="J4" s="435"/>
      <c r="K4" s="435"/>
      <c r="L4" s="435"/>
      <c r="M4" s="435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35.25" customHeight="1" thickBot="1">
      <c r="A5" s="435"/>
      <c r="B5" s="435"/>
      <c r="C5" s="435"/>
      <c r="D5" s="435"/>
      <c r="E5" s="435"/>
      <c r="F5" s="435"/>
      <c r="G5" s="435"/>
      <c r="H5" s="435"/>
      <c r="I5" s="435"/>
      <c r="J5" s="435"/>
      <c r="K5" s="435"/>
      <c r="L5" s="435"/>
      <c r="M5" s="435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8" ht="15.75" thickBot="1">
      <c r="A6" s="436" t="s">
        <v>339</v>
      </c>
      <c r="B6" s="436" t="s">
        <v>346</v>
      </c>
      <c r="C6" s="437" t="s">
        <v>340</v>
      </c>
      <c r="D6" s="437"/>
      <c r="E6" s="437"/>
      <c r="F6" s="437"/>
      <c r="G6" s="437"/>
      <c r="H6" s="437"/>
      <c r="I6" s="437"/>
      <c r="J6" s="437"/>
      <c r="K6" s="439" t="s">
        <v>343</v>
      </c>
      <c r="L6" s="441" t="s">
        <v>73</v>
      </c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4"/>
      <c r="AB6" s="4"/>
    </row>
    <row r="7" spans="1:28" ht="15.75" thickBot="1">
      <c r="A7" s="436"/>
      <c r="B7" s="436"/>
      <c r="C7" s="438" t="s">
        <v>27</v>
      </c>
      <c r="D7" s="438"/>
      <c r="E7" s="438"/>
      <c r="F7" s="438"/>
      <c r="G7" s="438" t="s">
        <v>28</v>
      </c>
      <c r="H7" s="438"/>
      <c r="I7" s="438"/>
      <c r="J7" s="438"/>
      <c r="K7" s="440"/>
      <c r="L7" s="442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4"/>
      <c r="AB7" s="4"/>
    </row>
    <row r="8" spans="1:28" ht="72" customHeight="1" thickBot="1">
      <c r="A8" s="436"/>
      <c r="B8" s="436"/>
      <c r="C8" s="46" t="s">
        <v>341</v>
      </c>
      <c r="D8" s="433" t="s">
        <v>233</v>
      </c>
      <c r="E8" s="433"/>
      <c r="F8" s="47" t="s">
        <v>344</v>
      </c>
      <c r="G8" s="46" t="s">
        <v>341</v>
      </c>
      <c r="H8" s="433" t="s">
        <v>233</v>
      </c>
      <c r="I8" s="433"/>
      <c r="J8" s="47" t="s">
        <v>344</v>
      </c>
      <c r="K8" s="440"/>
      <c r="L8" s="442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4"/>
      <c r="AB8" s="4"/>
    </row>
    <row r="9" spans="1:28" ht="36.75">
      <c r="A9" s="116">
        <v>1</v>
      </c>
      <c r="B9" s="50" t="s">
        <v>49</v>
      </c>
      <c r="C9" s="23">
        <v>20</v>
      </c>
      <c r="D9" s="15">
        <v>20</v>
      </c>
      <c r="E9" s="58" t="s">
        <v>357</v>
      </c>
      <c r="F9" s="61">
        <v>5</v>
      </c>
      <c r="G9" s="23"/>
      <c r="H9" s="15"/>
      <c r="I9" s="58"/>
      <c r="J9" s="61"/>
      <c r="K9" s="45">
        <f aca="true" t="shared" si="0" ref="K9:K25">SUM(C9+D9+G9+H9)</f>
        <v>40</v>
      </c>
      <c r="L9" s="48" t="s">
        <v>355</v>
      </c>
      <c r="M9" s="12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4"/>
      <c r="AB9" s="4"/>
    </row>
    <row r="10" spans="1:28" ht="25.5" customHeight="1">
      <c r="A10" s="63">
        <v>2</v>
      </c>
      <c r="B10" s="51" t="s">
        <v>283</v>
      </c>
      <c r="C10" s="37"/>
      <c r="D10" s="11"/>
      <c r="E10" s="59"/>
      <c r="F10" s="39"/>
      <c r="G10" s="23">
        <v>20</v>
      </c>
      <c r="H10" s="15">
        <v>20</v>
      </c>
      <c r="I10" s="58" t="s">
        <v>357</v>
      </c>
      <c r="J10" s="39">
        <v>4</v>
      </c>
      <c r="K10" s="45">
        <f t="shared" si="0"/>
        <v>40</v>
      </c>
      <c r="L10" s="48" t="s">
        <v>355</v>
      </c>
      <c r="M10" s="12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4"/>
      <c r="AB10" s="4"/>
    </row>
    <row r="11" spans="1:28" ht="27" customHeight="1">
      <c r="A11" s="55">
        <v>3</v>
      </c>
      <c r="B11" s="51" t="s">
        <v>553</v>
      </c>
      <c r="C11" s="23">
        <v>20</v>
      </c>
      <c r="D11" s="15">
        <v>20</v>
      </c>
      <c r="E11" s="58" t="s">
        <v>357</v>
      </c>
      <c r="F11" s="39">
        <v>4</v>
      </c>
      <c r="G11" s="37"/>
      <c r="H11" s="11"/>
      <c r="I11" s="59"/>
      <c r="J11" s="39"/>
      <c r="K11" s="45">
        <f t="shared" si="0"/>
        <v>40</v>
      </c>
      <c r="L11" s="48" t="s">
        <v>355</v>
      </c>
      <c r="M11" s="12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4"/>
      <c r="AB11" s="4"/>
    </row>
    <row r="12" spans="1:28" ht="25.5" customHeight="1">
      <c r="A12" s="55">
        <v>4</v>
      </c>
      <c r="B12" s="51" t="s">
        <v>401</v>
      </c>
      <c r="C12" s="37"/>
      <c r="D12" s="11"/>
      <c r="E12" s="59"/>
      <c r="F12" s="39"/>
      <c r="G12" s="37">
        <v>30</v>
      </c>
      <c r="H12" s="11"/>
      <c r="I12" s="59"/>
      <c r="J12" s="39">
        <v>3</v>
      </c>
      <c r="K12" s="45">
        <f t="shared" si="0"/>
        <v>30</v>
      </c>
      <c r="L12" s="48" t="s">
        <v>356</v>
      </c>
      <c r="M12" s="12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4"/>
      <c r="AB12" s="4"/>
    </row>
    <row r="13" spans="1:28" ht="25.5" customHeight="1">
      <c r="A13" s="55">
        <v>5</v>
      </c>
      <c r="B13" s="51" t="s">
        <v>402</v>
      </c>
      <c r="C13" s="37"/>
      <c r="D13" s="11"/>
      <c r="E13" s="59"/>
      <c r="F13" s="39"/>
      <c r="G13" s="37">
        <v>30</v>
      </c>
      <c r="H13" s="11"/>
      <c r="I13" s="59"/>
      <c r="J13" s="39">
        <v>3</v>
      </c>
      <c r="K13" s="45">
        <f t="shared" si="0"/>
        <v>30</v>
      </c>
      <c r="L13" s="48" t="s">
        <v>356</v>
      </c>
      <c r="M13" s="12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4"/>
      <c r="AB13" s="4"/>
    </row>
    <row r="14" spans="1:28" ht="24.75">
      <c r="A14" s="55">
        <v>6</v>
      </c>
      <c r="B14" s="51" t="s">
        <v>232</v>
      </c>
      <c r="C14" s="37">
        <v>20</v>
      </c>
      <c r="D14" s="11">
        <v>20</v>
      </c>
      <c r="E14" s="59" t="s">
        <v>357</v>
      </c>
      <c r="F14" s="39">
        <v>2</v>
      </c>
      <c r="G14" s="37"/>
      <c r="H14" s="11"/>
      <c r="I14" s="59"/>
      <c r="J14" s="39"/>
      <c r="K14" s="45">
        <f t="shared" si="0"/>
        <v>40</v>
      </c>
      <c r="L14" s="48" t="s">
        <v>356</v>
      </c>
      <c r="M14" s="12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4"/>
      <c r="AB14" s="4"/>
    </row>
    <row r="15" spans="1:28" ht="24.75">
      <c r="A15" s="55">
        <v>7</v>
      </c>
      <c r="B15" s="51" t="s">
        <v>234</v>
      </c>
      <c r="C15" s="37">
        <v>20</v>
      </c>
      <c r="D15" s="11"/>
      <c r="E15" s="59"/>
      <c r="F15" s="39">
        <v>2</v>
      </c>
      <c r="G15" s="37"/>
      <c r="H15" s="11"/>
      <c r="I15" s="59"/>
      <c r="J15" s="39"/>
      <c r="K15" s="45">
        <f t="shared" si="0"/>
        <v>20</v>
      </c>
      <c r="L15" s="48" t="s">
        <v>356</v>
      </c>
      <c r="M15" s="12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4"/>
      <c r="AB15" s="4"/>
    </row>
    <row r="16" spans="1:28" ht="24.75">
      <c r="A16" s="55">
        <v>8</v>
      </c>
      <c r="B16" s="51" t="s">
        <v>235</v>
      </c>
      <c r="C16" s="37">
        <v>15</v>
      </c>
      <c r="D16" s="11"/>
      <c r="E16" s="59"/>
      <c r="F16" s="39">
        <v>1</v>
      </c>
      <c r="G16" s="37"/>
      <c r="H16" s="11"/>
      <c r="I16" s="59"/>
      <c r="J16" s="39"/>
      <c r="K16" s="45">
        <f t="shared" si="0"/>
        <v>15</v>
      </c>
      <c r="L16" s="48" t="s">
        <v>356</v>
      </c>
      <c r="M16" s="12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4"/>
      <c r="AB16" s="4"/>
    </row>
    <row r="17" spans="1:28" ht="24.75">
      <c r="A17" s="55">
        <v>9</v>
      </c>
      <c r="B17" s="51" t="s">
        <v>236</v>
      </c>
      <c r="C17" s="37">
        <v>20</v>
      </c>
      <c r="D17" s="11">
        <v>20</v>
      </c>
      <c r="E17" s="59" t="s">
        <v>357</v>
      </c>
      <c r="F17" s="39">
        <v>3</v>
      </c>
      <c r="G17" s="37"/>
      <c r="H17" s="11"/>
      <c r="I17" s="59"/>
      <c r="J17" s="39"/>
      <c r="K17" s="45">
        <f t="shared" si="0"/>
        <v>40</v>
      </c>
      <c r="L17" s="48" t="s">
        <v>356</v>
      </c>
      <c r="M17" s="12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4"/>
      <c r="AB17" s="4"/>
    </row>
    <row r="18" spans="1:28" s="6" customFormat="1" ht="25.5" customHeight="1">
      <c r="A18" s="55">
        <v>10</v>
      </c>
      <c r="B18" s="51" t="s">
        <v>393</v>
      </c>
      <c r="C18" s="377"/>
      <c r="D18" s="11">
        <v>15</v>
      </c>
      <c r="E18" s="59" t="s">
        <v>357</v>
      </c>
      <c r="F18" s="39">
        <v>1</v>
      </c>
      <c r="G18" s="37"/>
      <c r="H18" s="11"/>
      <c r="I18" s="59"/>
      <c r="J18" s="39"/>
      <c r="K18" s="45">
        <f t="shared" si="0"/>
        <v>15</v>
      </c>
      <c r="L18" s="48" t="s">
        <v>356</v>
      </c>
      <c r="M18" s="12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29"/>
      <c r="AB18" s="29"/>
    </row>
    <row r="19" spans="1:28" s="6" customFormat="1" ht="25.5" customHeight="1">
      <c r="A19" s="55">
        <v>11</v>
      </c>
      <c r="B19" s="53" t="s">
        <v>237</v>
      </c>
      <c r="C19" s="37"/>
      <c r="D19" s="11">
        <v>40</v>
      </c>
      <c r="E19" s="59" t="s">
        <v>354</v>
      </c>
      <c r="F19" s="39">
        <v>3</v>
      </c>
      <c r="G19" s="37"/>
      <c r="H19" s="11"/>
      <c r="I19" s="59"/>
      <c r="J19" s="39"/>
      <c r="K19" s="45">
        <f t="shared" si="0"/>
        <v>40</v>
      </c>
      <c r="L19" s="48" t="s">
        <v>356</v>
      </c>
      <c r="M19" s="12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29"/>
      <c r="AB19" s="29"/>
    </row>
    <row r="20" spans="1:28" ht="15">
      <c r="A20" s="55">
        <v>12</v>
      </c>
      <c r="B20" s="53" t="s">
        <v>238</v>
      </c>
      <c r="C20" s="37"/>
      <c r="D20" s="11">
        <v>40</v>
      </c>
      <c r="E20" s="59" t="s">
        <v>357</v>
      </c>
      <c r="F20" s="39">
        <v>3</v>
      </c>
      <c r="G20" s="37"/>
      <c r="H20" s="11"/>
      <c r="I20" s="59"/>
      <c r="J20" s="39"/>
      <c r="K20" s="45">
        <f t="shared" si="0"/>
        <v>40</v>
      </c>
      <c r="L20" s="48" t="s">
        <v>356</v>
      </c>
      <c r="M20" s="12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4"/>
      <c r="AB20" s="4"/>
    </row>
    <row r="21" spans="1:28" s="33" customFormat="1" ht="24.75">
      <c r="A21" s="55">
        <v>13</v>
      </c>
      <c r="B21" s="53" t="s">
        <v>400</v>
      </c>
      <c r="C21" s="38"/>
      <c r="D21" s="34"/>
      <c r="E21" s="60"/>
      <c r="F21" s="40"/>
      <c r="G21" s="38"/>
      <c r="H21" s="34">
        <v>30</v>
      </c>
      <c r="I21" s="60" t="s">
        <v>141</v>
      </c>
      <c r="J21" s="40">
        <v>2</v>
      </c>
      <c r="K21" s="175">
        <f t="shared" si="0"/>
        <v>30</v>
      </c>
      <c r="L21" s="189" t="s">
        <v>356</v>
      </c>
      <c r="M21" s="30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2"/>
      <c r="AB21" s="32"/>
    </row>
    <row r="22" spans="1:28" s="33" customFormat="1" ht="24.75">
      <c r="A22" s="55">
        <v>14</v>
      </c>
      <c r="B22" s="53" t="s">
        <v>74</v>
      </c>
      <c r="C22" s="38"/>
      <c r="D22" s="34">
        <v>30</v>
      </c>
      <c r="E22" s="60" t="s">
        <v>141</v>
      </c>
      <c r="F22" s="40">
        <v>1</v>
      </c>
      <c r="G22" s="38"/>
      <c r="H22" s="34">
        <v>30</v>
      </c>
      <c r="I22" s="60" t="s">
        <v>141</v>
      </c>
      <c r="J22" s="40">
        <v>3</v>
      </c>
      <c r="K22" s="175">
        <f t="shared" si="0"/>
        <v>60</v>
      </c>
      <c r="L22" s="189" t="s">
        <v>356</v>
      </c>
      <c r="M22" s="30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2"/>
      <c r="AB22" s="32"/>
    </row>
    <row r="23" spans="1:28" s="33" customFormat="1" ht="15">
      <c r="A23" s="55">
        <v>15</v>
      </c>
      <c r="B23" s="51" t="s">
        <v>319</v>
      </c>
      <c r="C23" s="37"/>
      <c r="D23" s="11"/>
      <c r="E23" s="59"/>
      <c r="F23" s="39"/>
      <c r="G23" s="37">
        <v>5</v>
      </c>
      <c r="H23" s="11">
        <v>25</v>
      </c>
      <c r="I23" s="59" t="s">
        <v>141</v>
      </c>
      <c r="J23" s="39">
        <v>2</v>
      </c>
      <c r="K23" s="175">
        <f t="shared" si="0"/>
        <v>30</v>
      </c>
      <c r="L23" s="48" t="s">
        <v>356</v>
      </c>
      <c r="M23" s="30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2"/>
      <c r="AB23" s="32"/>
    </row>
    <row r="24" spans="1:28" s="33" customFormat="1" ht="39.75" customHeight="1">
      <c r="A24" s="117">
        <v>16</v>
      </c>
      <c r="B24" s="51" t="s">
        <v>473</v>
      </c>
      <c r="C24" s="37">
        <v>60</v>
      </c>
      <c r="D24" s="34"/>
      <c r="E24" s="60" t="s">
        <v>141</v>
      </c>
      <c r="F24" s="40">
        <v>4</v>
      </c>
      <c r="G24" s="38">
        <v>60</v>
      </c>
      <c r="H24" s="34"/>
      <c r="I24" s="60" t="s">
        <v>141</v>
      </c>
      <c r="J24" s="40">
        <v>4</v>
      </c>
      <c r="K24" s="175">
        <f t="shared" si="0"/>
        <v>120</v>
      </c>
      <c r="L24" s="48" t="s">
        <v>356</v>
      </c>
      <c r="M24" s="30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2"/>
      <c r="AB24" s="32"/>
    </row>
    <row r="25" spans="1:28" ht="25.5" thickBot="1">
      <c r="A25" s="117">
        <v>17</v>
      </c>
      <c r="B25" s="51" t="s">
        <v>376</v>
      </c>
      <c r="C25" s="37"/>
      <c r="D25" s="11">
        <v>30</v>
      </c>
      <c r="E25" s="60" t="s">
        <v>141</v>
      </c>
      <c r="F25" s="39">
        <v>1</v>
      </c>
      <c r="G25" s="37"/>
      <c r="H25" s="11">
        <v>30</v>
      </c>
      <c r="I25" s="60" t="s">
        <v>141</v>
      </c>
      <c r="J25" s="39">
        <v>9</v>
      </c>
      <c r="K25" s="45">
        <f t="shared" si="0"/>
        <v>60</v>
      </c>
      <c r="L25" s="48" t="s">
        <v>356</v>
      </c>
      <c r="M25" s="12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4"/>
      <c r="AB25" s="4"/>
    </row>
    <row r="26" spans="1:26" ht="19.5" thickBot="1">
      <c r="A26" s="57"/>
      <c r="B26" s="25" t="s">
        <v>360</v>
      </c>
      <c r="C26" s="376">
        <f>SUM(C9:C25)</f>
        <v>175</v>
      </c>
      <c r="D26" s="376">
        <f>SUM(D9:D25)</f>
        <v>235</v>
      </c>
      <c r="E26" s="376"/>
      <c r="F26" s="104">
        <f>SUM(F9:F25)</f>
        <v>30</v>
      </c>
      <c r="G26" s="376">
        <f>SUM(G9:G25)</f>
        <v>145</v>
      </c>
      <c r="H26" s="376">
        <f>SUM(H9:H25)</f>
        <v>135</v>
      </c>
      <c r="I26" s="376"/>
      <c r="J26" s="376">
        <f>SUM(J9:J25)</f>
        <v>30</v>
      </c>
      <c r="K26" s="104">
        <f>SUM(K9:K25)</f>
        <v>690</v>
      </c>
      <c r="L26" s="57"/>
      <c r="M26" s="7"/>
      <c r="N26" s="7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9.5" thickBot="1">
      <c r="A27" s="57"/>
      <c r="B27" s="25" t="s">
        <v>361</v>
      </c>
      <c r="C27" s="443">
        <f>SUM(C26+D26)</f>
        <v>410</v>
      </c>
      <c r="D27" s="443"/>
      <c r="E27" s="376"/>
      <c r="F27" s="104"/>
      <c r="G27" s="443">
        <f>SUM(G26+H26)</f>
        <v>280</v>
      </c>
      <c r="H27" s="443"/>
      <c r="I27" s="376"/>
      <c r="J27" s="376"/>
      <c r="K27" s="104">
        <f>SUM(C27+G27)</f>
        <v>690</v>
      </c>
      <c r="L27" s="57"/>
      <c r="M27" s="7"/>
      <c r="N27" s="7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8" ht="15" customHeight="1" thickBot="1">
      <c r="A28" s="3"/>
      <c r="B28" s="9" t="s">
        <v>146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4"/>
      <c r="AB28" s="4"/>
    </row>
    <row r="29" spans="1:28" s="33" customFormat="1" ht="36.75">
      <c r="A29" s="190">
        <v>1</v>
      </c>
      <c r="B29" s="191" t="s">
        <v>554</v>
      </c>
      <c r="C29" s="192">
        <v>30</v>
      </c>
      <c r="D29" s="193"/>
      <c r="E29" s="205"/>
      <c r="F29" s="195">
        <v>2</v>
      </c>
      <c r="G29" s="192"/>
      <c r="H29" s="193"/>
      <c r="I29" s="194"/>
      <c r="J29" s="195"/>
      <c r="K29" s="195">
        <f>SUM(C29+D29+G29+H29)</f>
        <v>30</v>
      </c>
      <c r="L29" s="196" t="s">
        <v>356</v>
      </c>
      <c r="M29" s="30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2"/>
      <c r="AB29" s="32"/>
    </row>
    <row r="30" spans="1:28" s="33" customFormat="1" ht="24.75">
      <c r="A30" s="136">
        <v>2</v>
      </c>
      <c r="B30" s="53" t="s">
        <v>555</v>
      </c>
      <c r="C30" s="38">
        <v>30</v>
      </c>
      <c r="D30" s="34"/>
      <c r="E30" s="206"/>
      <c r="F30" s="40">
        <v>2</v>
      </c>
      <c r="G30" s="38"/>
      <c r="H30" s="34"/>
      <c r="I30" s="60"/>
      <c r="J30" s="40"/>
      <c r="K30" s="175">
        <f>SUM(C30+D30+G30+H30)</f>
        <v>30</v>
      </c>
      <c r="L30" s="189" t="s">
        <v>356</v>
      </c>
      <c r="M30" s="30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2"/>
      <c r="AB30" s="32"/>
    </row>
    <row r="31" spans="1:28" s="33" customFormat="1" ht="24.75">
      <c r="A31" s="136">
        <v>3</v>
      </c>
      <c r="B31" s="53" t="s">
        <v>69</v>
      </c>
      <c r="C31" s="38"/>
      <c r="D31" s="34"/>
      <c r="E31" s="206"/>
      <c r="F31" s="40"/>
      <c r="G31" s="38">
        <v>30</v>
      </c>
      <c r="H31" s="34"/>
      <c r="I31" s="60"/>
      <c r="J31" s="40">
        <v>2</v>
      </c>
      <c r="K31" s="40">
        <v>30</v>
      </c>
      <c r="L31" s="185" t="s">
        <v>356</v>
      </c>
      <c r="M31" s="30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2"/>
      <c r="AB31" s="32"/>
    </row>
    <row r="32" spans="1:28" s="33" customFormat="1" ht="25.5" thickBot="1">
      <c r="A32" s="201">
        <v>4</v>
      </c>
      <c r="B32" s="378" t="s">
        <v>451</v>
      </c>
      <c r="C32" s="202"/>
      <c r="D32" s="203"/>
      <c r="E32" s="207"/>
      <c r="F32" s="200"/>
      <c r="G32" s="202">
        <v>30</v>
      </c>
      <c r="H32" s="203"/>
      <c r="I32" s="204"/>
      <c r="J32" s="200">
        <v>2</v>
      </c>
      <c r="K32" s="200">
        <v>30</v>
      </c>
      <c r="L32" s="379" t="s">
        <v>356</v>
      </c>
      <c r="M32" s="30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2"/>
      <c r="AB32" s="32"/>
    </row>
    <row r="33" spans="1:28" ht="15">
      <c r="A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4"/>
      <c r="AB33" s="4"/>
    </row>
    <row r="34" spans="1:28" ht="15">
      <c r="A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4"/>
      <c r="AB34" s="4"/>
    </row>
    <row r="35" spans="1:28" ht="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4"/>
      <c r="AB35" s="4"/>
    </row>
    <row r="36" spans="1:28" ht="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4"/>
      <c r="AB36" s="4"/>
    </row>
    <row r="37" spans="1:28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4"/>
      <c r="AB37" s="4"/>
    </row>
    <row r="38" spans="1:28" ht="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4"/>
      <c r="AB38" s="4"/>
    </row>
    <row r="39" spans="1:28" ht="1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4"/>
      <c r="AB39" s="4"/>
    </row>
    <row r="40" spans="1:28" ht="1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4"/>
      <c r="AB40" s="4"/>
    </row>
    <row r="41" spans="1:28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4"/>
      <c r="AB41" s="4"/>
    </row>
    <row r="42" spans="1:28" ht="1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4"/>
      <c r="AB42" s="4"/>
    </row>
    <row r="43" spans="1:28" ht="1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4"/>
      <c r="AB43" s="4"/>
    </row>
    <row r="44" spans="1:28" ht="1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4"/>
      <c r="AB44" s="4"/>
    </row>
    <row r="45" spans="1:28" ht="1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4"/>
      <c r="AB45" s="4"/>
    </row>
    <row r="46" spans="1:28" ht="1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4"/>
      <c r="AB46" s="4"/>
    </row>
    <row r="47" spans="1:28" ht="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4"/>
      <c r="AB47" s="4"/>
    </row>
    <row r="48" spans="1:28" ht="1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4"/>
      <c r="AB48" s="4"/>
    </row>
    <row r="49" spans="1:28" ht="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4"/>
      <c r="AB49" s="4"/>
    </row>
    <row r="50" spans="1:28" ht="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4"/>
      <c r="AB50" s="4"/>
    </row>
    <row r="51" spans="1:28" ht="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4"/>
      <c r="AB51" s="4"/>
    </row>
    <row r="52" spans="1:28" ht="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4"/>
      <c r="AB52" s="4"/>
    </row>
    <row r="53" spans="1:28" ht="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4"/>
      <c r="AB53" s="4"/>
    </row>
    <row r="54" spans="1:28" ht="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4"/>
      <c r="AB54" s="4"/>
    </row>
    <row r="55" spans="1:28" ht="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4"/>
      <c r="AB55" s="4"/>
    </row>
    <row r="56" spans="1:28" ht="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4"/>
      <c r="AB56" s="4"/>
    </row>
    <row r="57" spans="1:28" ht="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4"/>
      <c r="AB57" s="4"/>
    </row>
    <row r="58" spans="1:28" ht="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4"/>
      <c r="AB58" s="4"/>
    </row>
    <row r="59" spans="1:28" ht="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4"/>
      <c r="AB59" s="4"/>
    </row>
    <row r="60" spans="1:26" ht="18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8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8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8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8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8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8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8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8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8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8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8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8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8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8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8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8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8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8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8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8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8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8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8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8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8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8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8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8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8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8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8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8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8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8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8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8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8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8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8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8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8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8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8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8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8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8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8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8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8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8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8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8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8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8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8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8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8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8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8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8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8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8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8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8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8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8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8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8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8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8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8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8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8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8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8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8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8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8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8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8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8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8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8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8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8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8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8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8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8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8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8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8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8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8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8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8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8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8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8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8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8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8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</sheetData>
  <sheetProtection/>
  <mergeCells count="12">
    <mergeCell ref="K6:K8"/>
    <mergeCell ref="L6:L8"/>
    <mergeCell ref="C27:D27"/>
    <mergeCell ref="G27:H27"/>
    <mergeCell ref="D8:E8"/>
    <mergeCell ref="H8:I8"/>
    <mergeCell ref="A2:M5"/>
    <mergeCell ref="B6:B8"/>
    <mergeCell ref="A6:A8"/>
    <mergeCell ref="C6:J6"/>
    <mergeCell ref="C7:F7"/>
    <mergeCell ref="G7:J7"/>
  </mergeCells>
  <printOptions/>
  <pageMargins left="0.8" right="0.45" top="0.17" bottom="0.36" header="0.17" footer="0.29"/>
  <pageSetup horizontalDpi="600" verticalDpi="600" orientation="portrait" paperSize="9" scale="9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B155"/>
  <sheetViews>
    <sheetView view="pageBreakPreview" zoomScaleSheetLayoutView="100" zoomScalePageLayoutView="0" workbookViewId="0" topLeftCell="A16">
      <selection activeCell="F10" sqref="F10"/>
    </sheetView>
  </sheetViews>
  <sheetFormatPr defaultColWidth="9.00390625" defaultRowHeight="12.75"/>
  <cols>
    <col min="1" max="1" width="3.75390625" style="0" customWidth="1"/>
    <col min="2" max="2" width="40.75390625" style="0" customWidth="1"/>
    <col min="3" max="3" width="4.625" style="0" customWidth="1"/>
    <col min="4" max="4" width="4.75390625" style="0" customWidth="1"/>
    <col min="5" max="5" width="3.625" style="0" bestFit="1" customWidth="1"/>
    <col min="6" max="6" width="3.25390625" style="0" bestFit="1" customWidth="1"/>
    <col min="7" max="8" width="4.75390625" style="0" customWidth="1"/>
    <col min="9" max="9" width="3.625" style="0" bestFit="1" customWidth="1"/>
    <col min="10" max="10" width="3.25390625" style="0" bestFit="1" customWidth="1"/>
    <col min="11" max="11" width="6.625" style="0" customWidth="1"/>
    <col min="12" max="12" width="9.375" style="0" customWidth="1"/>
  </cols>
  <sheetData>
    <row r="1" spans="1:26" ht="18.75">
      <c r="A1" s="434" t="s">
        <v>170</v>
      </c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8.75">
      <c r="A2" s="434"/>
      <c r="B2" s="434"/>
      <c r="C2" s="434"/>
      <c r="D2" s="434"/>
      <c r="E2" s="434"/>
      <c r="F2" s="434"/>
      <c r="G2" s="434"/>
      <c r="H2" s="434"/>
      <c r="I2" s="434"/>
      <c r="J2" s="434"/>
      <c r="K2" s="434"/>
      <c r="L2" s="434"/>
      <c r="M2" s="43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8.75">
      <c r="A3" s="435"/>
      <c r="B3" s="435"/>
      <c r="C3" s="435"/>
      <c r="D3" s="435"/>
      <c r="E3" s="435"/>
      <c r="F3" s="435"/>
      <c r="G3" s="435"/>
      <c r="H3" s="435"/>
      <c r="I3" s="435"/>
      <c r="J3" s="435"/>
      <c r="K3" s="435"/>
      <c r="L3" s="435"/>
      <c r="M3" s="435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51.75" customHeight="1" thickBot="1">
      <c r="A4" s="435"/>
      <c r="B4" s="435"/>
      <c r="C4" s="435"/>
      <c r="D4" s="435"/>
      <c r="E4" s="435"/>
      <c r="F4" s="435"/>
      <c r="G4" s="435"/>
      <c r="H4" s="435"/>
      <c r="I4" s="435"/>
      <c r="J4" s="435"/>
      <c r="K4" s="435"/>
      <c r="L4" s="435"/>
      <c r="M4" s="435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8" ht="15.75" thickBot="1">
      <c r="A5" s="436" t="s">
        <v>339</v>
      </c>
      <c r="B5" s="436" t="s">
        <v>346</v>
      </c>
      <c r="C5" s="437" t="s">
        <v>340</v>
      </c>
      <c r="D5" s="437"/>
      <c r="E5" s="437"/>
      <c r="F5" s="437"/>
      <c r="G5" s="437"/>
      <c r="H5" s="437"/>
      <c r="I5" s="437"/>
      <c r="J5" s="437"/>
      <c r="K5" s="439" t="s">
        <v>343</v>
      </c>
      <c r="L5" s="441" t="s">
        <v>286</v>
      </c>
      <c r="M5" s="7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4"/>
      <c r="AB5" s="4"/>
    </row>
    <row r="6" spans="1:28" ht="15.75" thickBot="1">
      <c r="A6" s="436"/>
      <c r="B6" s="436"/>
      <c r="C6" s="438" t="s">
        <v>24</v>
      </c>
      <c r="D6" s="438"/>
      <c r="E6" s="438"/>
      <c r="F6" s="438"/>
      <c r="G6" s="438" t="s">
        <v>78</v>
      </c>
      <c r="H6" s="438"/>
      <c r="I6" s="438"/>
      <c r="J6" s="438"/>
      <c r="K6" s="440"/>
      <c r="L6" s="442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4"/>
      <c r="AB6" s="4"/>
    </row>
    <row r="7" spans="1:28" ht="75.75" customHeight="1" thickBot="1">
      <c r="A7" s="436"/>
      <c r="B7" s="436"/>
      <c r="C7" s="46" t="s">
        <v>341</v>
      </c>
      <c r="D7" s="433" t="s">
        <v>233</v>
      </c>
      <c r="E7" s="433"/>
      <c r="F7" s="47" t="s">
        <v>344</v>
      </c>
      <c r="G7" s="46" t="s">
        <v>341</v>
      </c>
      <c r="H7" s="433" t="s">
        <v>233</v>
      </c>
      <c r="I7" s="433"/>
      <c r="J7" s="47" t="s">
        <v>344</v>
      </c>
      <c r="K7" s="440"/>
      <c r="L7" s="442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4"/>
      <c r="AB7" s="4"/>
    </row>
    <row r="8" spans="1:28" ht="36.75">
      <c r="A8" s="54">
        <v>1</v>
      </c>
      <c r="B8" s="50" t="s">
        <v>19</v>
      </c>
      <c r="C8" s="23">
        <v>20</v>
      </c>
      <c r="D8" s="15">
        <v>30</v>
      </c>
      <c r="E8" s="58" t="s">
        <v>357</v>
      </c>
      <c r="F8" s="61">
        <v>7</v>
      </c>
      <c r="G8" s="23"/>
      <c r="H8" s="15"/>
      <c r="I8" s="58"/>
      <c r="J8" s="61"/>
      <c r="K8" s="45">
        <f aca="true" t="shared" si="0" ref="K8:K23">SUM(C8+D8+G8+H8)</f>
        <v>50</v>
      </c>
      <c r="L8" s="49" t="s">
        <v>355</v>
      </c>
      <c r="M8" s="12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4"/>
      <c r="AB8" s="4"/>
    </row>
    <row r="9" spans="1:28" ht="25.5" customHeight="1">
      <c r="A9" s="55">
        <v>2</v>
      </c>
      <c r="B9" s="51" t="s">
        <v>61</v>
      </c>
      <c r="C9" s="37"/>
      <c r="D9" s="15">
        <v>30</v>
      </c>
      <c r="E9" s="58" t="s">
        <v>357</v>
      </c>
      <c r="F9" s="39">
        <v>2</v>
      </c>
      <c r="G9" s="37"/>
      <c r="H9" s="11"/>
      <c r="I9" s="59"/>
      <c r="J9" s="39"/>
      <c r="K9" s="45">
        <f t="shared" si="0"/>
        <v>30</v>
      </c>
      <c r="L9" s="48" t="s">
        <v>356</v>
      </c>
      <c r="M9" s="12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4"/>
      <c r="AB9" s="4"/>
    </row>
    <row r="10" spans="1:28" ht="25.5" customHeight="1">
      <c r="A10" s="55">
        <v>3</v>
      </c>
      <c r="B10" s="51" t="s">
        <v>556</v>
      </c>
      <c r="C10" s="23">
        <v>30</v>
      </c>
      <c r="D10" s="15"/>
      <c r="E10" s="58"/>
      <c r="F10" s="45">
        <v>2</v>
      </c>
      <c r="G10" s="37"/>
      <c r="H10" s="11"/>
      <c r="I10" s="59"/>
      <c r="J10" s="39"/>
      <c r="K10" s="45">
        <f t="shared" si="0"/>
        <v>30</v>
      </c>
      <c r="L10" s="48" t="s">
        <v>356</v>
      </c>
      <c r="M10" s="12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4"/>
      <c r="AB10" s="4"/>
    </row>
    <row r="11" spans="1:28" ht="28.5" customHeight="1">
      <c r="A11" s="55">
        <v>4</v>
      </c>
      <c r="B11" s="51" t="s">
        <v>62</v>
      </c>
      <c r="C11" s="23">
        <v>20</v>
      </c>
      <c r="D11" s="15">
        <v>20</v>
      </c>
      <c r="E11" s="58" t="s">
        <v>357</v>
      </c>
      <c r="F11" s="39">
        <v>3</v>
      </c>
      <c r="G11" s="37"/>
      <c r="H11" s="11"/>
      <c r="I11" s="59"/>
      <c r="J11" s="39"/>
      <c r="K11" s="45">
        <f t="shared" si="0"/>
        <v>40</v>
      </c>
      <c r="L11" s="49" t="s">
        <v>355</v>
      </c>
      <c r="M11" s="12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4"/>
      <c r="AB11" s="4"/>
    </row>
    <row r="12" spans="1:28" ht="24.75" customHeight="1">
      <c r="A12" s="55">
        <v>5</v>
      </c>
      <c r="B12" s="51" t="s">
        <v>557</v>
      </c>
      <c r="C12" s="37">
        <v>30</v>
      </c>
      <c r="D12" s="11"/>
      <c r="E12" s="59"/>
      <c r="F12" s="39">
        <v>2</v>
      </c>
      <c r="G12" s="37"/>
      <c r="H12" s="11"/>
      <c r="I12" s="59"/>
      <c r="J12" s="39"/>
      <c r="K12" s="45">
        <f t="shared" si="0"/>
        <v>30</v>
      </c>
      <c r="L12" s="48" t="s">
        <v>356</v>
      </c>
      <c r="M12" s="12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4"/>
      <c r="AB12" s="4"/>
    </row>
    <row r="13" spans="1:28" ht="25.5" customHeight="1">
      <c r="A13" s="55">
        <v>6</v>
      </c>
      <c r="B13" s="51" t="s">
        <v>63</v>
      </c>
      <c r="C13" s="23">
        <v>20</v>
      </c>
      <c r="D13" s="15"/>
      <c r="E13" s="58"/>
      <c r="F13" s="39">
        <v>2</v>
      </c>
      <c r="G13" s="23"/>
      <c r="H13" s="15"/>
      <c r="I13" s="58"/>
      <c r="J13" s="39"/>
      <c r="K13" s="45">
        <f t="shared" si="0"/>
        <v>20</v>
      </c>
      <c r="L13" s="48" t="s">
        <v>356</v>
      </c>
      <c r="M13" s="12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4"/>
      <c r="AB13" s="4"/>
    </row>
    <row r="14" spans="1:28" ht="24.75">
      <c r="A14" s="55">
        <v>7</v>
      </c>
      <c r="B14" s="51" t="s">
        <v>66</v>
      </c>
      <c r="C14" s="37"/>
      <c r="D14" s="11">
        <v>20</v>
      </c>
      <c r="E14" s="59" t="s">
        <v>357</v>
      </c>
      <c r="F14" s="39">
        <v>2</v>
      </c>
      <c r="G14" s="23"/>
      <c r="H14" s="15"/>
      <c r="I14" s="58"/>
      <c r="J14" s="39"/>
      <c r="K14" s="45">
        <f t="shared" si="0"/>
        <v>20</v>
      </c>
      <c r="L14" s="48" t="s">
        <v>356</v>
      </c>
      <c r="M14" s="12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4"/>
      <c r="AB14" s="4"/>
    </row>
    <row r="15" spans="1:28" ht="24.75">
      <c r="A15" s="55">
        <v>8</v>
      </c>
      <c r="B15" s="51" t="s">
        <v>71</v>
      </c>
      <c r="C15" s="37"/>
      <c r="D15" s="11"/>
      <c r="E15" s="59"/>
      <c r="F15" s="39"/>
      <c r="G15" s="37">
        <v>30</v>
      </c>
      <c r="H15" s="11"/>
      <c r="I15" s="59"/>
      <c r="J15" s="39">
        <v>3</v>
      </c>
      <c r="K15" s="45">
        <f t="shared" si="0"/>
        <v>30</v>
      </c>
      <c r="L15" s="49" t="s">
        <v>355</v>
      </c>
      <c r="M15" s="12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4"/>
      <c r="AB15" s="4"/>
    </row>
    <row r="16" spans="1:28" ht="26.25" customHeight="1">
      <c r="A16" s="55">
        <v>9</v>
      </c>
      <c r="B16" s="51" t="s">
        <v>403</v>
      </c>
      <c r="C16" s="37"/>
      <c r="D16" s="11"/>
      <c r="E16" s="59"/>
      <c r="F16" s="39"/>
      <c r="G16" s="23">
        <v>30</v>
      </c>
      <c r="H16" s="15"/>
      <c r="I16" s="58"/>
      <c r="J16" s="39">
        <v>2</v>
      </c>
      <c r="K16" s="45">
        <f t="shared" si="0"/>
        <v>30</v>
      </c>
      <c r="L16" s="48" t="s">
        <v>356</v>
      </c>
      <c r="M16" s="12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4"/>
      <c r="AB16" s="4"/>
    </row>
    <row r="17" spans="1:28" ht="24.75">
      <c r="A17" s="55">
        <v>10</v>
      </c>
      <c r="B17" s="51" t="s">
        <v>67</v>
      </c>
      <c r="C17" s="37"/>
      <c r="D17" s="11"/>
      <c r="E17" s="59"/>
      <c r="F17" s="39"/>
      <c r="G17" s="37"/>
      <c r="H17" s="11">
        <v>20</v>
      </c>
      <c r="I17" s="59" t="s">
        <v>141</v>
      </c>
      <c r="J17" s="39">
        <v>2</v>
      </c>
      <c r="K17" s="45">
        <f t="shared" si="0"/>
        <v>20</v>
      </c>
      <c r="L17" s="48" t="s">
        <v>356</v>
      </c>
      <c r="M17" s="12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4"/>
      <c r="AB17" s="4"/>
    </row>
    <row r="18" spans="1:28" s="6" customFormat="1" ht="25.5" customHeight="1">
      <c r="A18" s="55">
        <v>11</v>
      </c>
      <c r="B18" s="51" t="s">
        <v>289</v>
      </c>
      <c r="C18" s="37"/>
      <c r="D18" s="11"/>
      <c r="E18" s="59"/>
      <c r="F18" s="39"/>
      <c r="G18" s="37"/>
      <c r="H18" s="11">
        <v>20</v>
      </c>
      <c r="I18" s="59" t="s">
        <v>141</v>
      </c>
      <c r="J18" s="39">
        <v>2</v>
      </c>
      <c r="K18" s="45">
        <f t="shared" si="0"/>
        <v>20</v>
      </c>
      <c r="L18" s="48" t="s">
        <v>356</v>
      </c>
      <c r="M18" s="12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29"/>
      <c r="AB18" s="29"/>
    </row>
    <row r="19" spans="1:28" s="6" customFormat="1" ht="25.5" customHeight="1">
      <c r="A19" s="55">
        <v>12</v>
      </c>
      <c r="B19" s="51" t="s">
        <v>290</v>
      </c>
      <c r="C19" s="37"/>
      <c r="D19" s="11"/>
      <c r="E19" s="59"/>
      <c r="F19" s="39"/>
      <c r="G19" s="37">
        <v>20</v>
      </c>
      <c r="H19" s="11"/>
      <c r="I19" s="59"/>
      <c r="J19" s="39">
        <v>2</v>
      </c>
      <c r="K19" s="45">
        <f t="shared" si="0"/>
        <v>20</v>
      </c>
      <c r="L19" s="48" t="s">
        <v>356</v>
      </c>
      <c r="M19" s="12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29"/>
      <c r="AB19" s="29"/>
    </row>
    <row r="20" spans="1:28" s="6" customFormat="1" ht="36.75">
      <c r="A20" s="55">
        <v>13</v>
      </c>
      <c r="B20" s="51" t="s">
        <v>424</v>
      </c>
      <c r="C20" s="37"/>
      <c r="D20" s="11"/>
      <c r="E20" s="59"/>
      <c r="F20" s="39"/>
      <c r="G20" s="37">
        <v>20</v>
      </c>
      <c r="H20" s="11"/>
      <c r="I20" s="59"/>
      <c r="J20" s="39">
        <v>3</v>
      </c>
      <c r="K20" s="45">
        <f t="shared" si="0"/>
        <v>20</v>
      </c>
      <c r="L20" s="48" t="s">
        <v>356</v>
      </c>
      <c r="M20" s="12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29"/>
      <c r="AB20" s="29"/>
    </row>
    <row r="21" spans="1:28" s="6" customFormat="1" ht="24.75">
      <c r="A21" s="55">
        <v>14</v>
      </c>
      <c r="B21" s="51" t="s">
        <v>74</v>
      </c>
      <c r="C21" s="37"/>
      <c r="D21" s="11">
        <v>30</v>
      </c>
      <c r="E21" s="59" t="s">
        <v>141</v>
      </c>
      <c r="F21" s="39">
        <v>2</v>
      </c>
      <c r="G21" s="37"/>
      <c r="H21" s="11">
        <v>30</v>
      </c>
      <c r="I21" s="59" t="s">
        <v>141</v>
      </c>
      <c r="J21" s="39">
        <v>2</v>
      </c>
      <c r="K21" s="45">
        <f t="shared" si="0"/>
        <v>60</v>
      </c>
      <c r="L21" s="48" t="s">
        <v>356</v>
      </c>
      <c r="M21" s="12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29"/>
      <c r="AB21" s="29"/>
    </row>
    <row r="22" spans="1:28" s="6" customFormat="1" ht="25.5" customHeight="1">
      <c r="A22" s="55">
        <v>15</v>
      </c>
      <c r="B22" s="51" t="s">
        <v>320</v>
      </c>
      <c r="C22" s="37"/>
      <c r="D22" s="11"/>
      <c r="E22" s="59"/>
      <c r="F22" s="39"/>
      <c r="G22" s="37">
        <v>5</v>
      </c>
      <c r="H22" s="11">
        <v>25</v>
      </c>
      <c r="I22" s="59" t="s">
        <v>357</v>
      </c>
      <c r="J22" s="39">
        <v>2</v>
      </c>
      <c r="K22" s="175">
        <f t="shared" si="0"/>
        <v>30</v>
      </c>
      <c r="L22" s="48" t="s">
        <v>356</v>
      </c>
      <c r="M22" s="12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29"/>
      <c r="AB22" s="29"/>
    </row>
    <row r="23" spans="1:28" s="6" customFormat="1" ht="25.5" customHeight="1" thickBot="1">
      <c r="A23" s="55">
        <v>16</v>
      </c>
      <c r="B23" s="51" t="s">
        <v>147</v>
      </c>
      <c r="C23" s="37"/>
      <c r="D23" s="11">
        <v>30</v>
      </c>
      <c r="E23" s="59" t="s">
        <v>141</v>
      </c>
      <c r="F23" s="39">
        <v>8</v>
      </c>
      <c r="G23" s="37"/>
      <c r="H23" s="11">
        <v>30</v>
      </c>
      <c r="I23" s="59" t="s">
        <v>141</v>
      </c>
      <c r="J23" s="39">
        <v>12</v>
      </c>
      <c r="K23" s="45">
        <f t="shared" si="0"/>
        <v>60</v>
      </c>
      <c r="L23" s="48" t="s">
        <v>356</v>
      </c>
      <c r="M23" s="12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29"/>
      <c r="AB23" s="29"/>
    </row>
    <row r="24" spans="1:26" ht="19.5" thickBot="1">
      <c r="A24" s="57"/>
      <c r="B24" s="25" t="s">
        <v>360</v>
      </c>
      <c r="C24" s="376">
        <f>SUM(C8:C23)</f>
        <v>120</v>
      </c>
      <c r="D24" s="376">
        <f>SUM(D8:D23)</f>
        <v>160</v>
      </c>
      <c r="E24" s="376"/>
      <c r="F24" s="104">
        <f>SUM(F8:F23)</f>
        <v>30</v>
      </c>
      <c r="G24" s="376">
        <f>SUM(G8:G23)</f>
        <v>105</v>
      </c>
      <c r="H24" s="376">
        <f>SUM(H8:H23)</f>
        <v>125</v>
      </c>
      <c r="I24" s="376"/>
      <c r="J24" s="376">
        <f>SUM(J8:J23)</f>
        <v>30</v>
      </c>
      <c r="K24" s="104">
        <f>SUM(K8:K23)</f>
        <v>510</v>
      </c>
      <c r="L24" s="57"/>
      <c r="M24" s="7"/>
      <c r="N24" s="7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9.5" thickBot="1">
      <c r="A25" s="57"/>
      <c r="B25" s="25" t="s">
        <v>361</v>
      </c>
      <c r="C25" s="443">
        <f>SUM(C24+D24)</f>
        <v>280</v>
      </c>
      <c r="D25" s="443"/>
      <c r="E25" s="376"/>
      <c r="F25" s="104"/>
      <c r="G25" s="443">
        <f>SUM(G24+H24)</f>
        <v>230</v>
      </c>
      <c r="H25" s="443"/>
      <c r="I25" s="376"/>
      <c r="J25" s="376"/>
      <c r="K25" s="104">
        <f>SUM(C25+G25)</f>
        <v>510</v>
      </c>
      <c r="L25" s="57"/>
      <c r="M25" s="7"/>
      <c r="N25" s="7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8" ht="15" customHeight="1">
      <c r="A26" s="3"/>
      <c r="B26" s="7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4"/>
      <c r="AB26" s="4"/>
    </row>
    <row r="27" spans="1:28" ht="15">
      <c r="A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4"/>
      <c r="AB27" s="4"/>
    </row>
    <row r="28" spans="1:28" ht="1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4"/>
      <c r="AB28" s="4"/>
    </row>
    <row r="29" spans="1:28" ht="1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4"/>
      <c r="AB29" s="4"/>
    </row>
    <row r="30" spans="1:28" ht="1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4"/>
      <c r="AB30" s="4"/>
    </row>
    <row r="31" spans="1:28" ht="1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4"/>
      <c r="AB31" s="4"/>
    </row>
    <row r="32" spans="1:28" ht="1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4"/>
      <c r="AB32" s="4"/>
    </row>
    <row r="33" spans="1:28" ht="1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4"/>
      <c r="AB33" s="4"/>
    </row>
    <row r="34" spans="1:28" ht="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4"/>
      <c r="AB34" s="4"/>
    </row>
    <row r="35" spans="1:28" ht="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4"/>
      <c r="AB35" s="4"/>
    </row>
    <row r="36" spans="1:28" ht="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4"/>
      <c r="AB36" s="4"/>
    </row>
    <row r="37" spans="1:28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4"/>
      <c r="AB37" s="4"/>
    </row>
    <row r="38" spans="1:28" ht="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4"/>
      <c r="AB38" s="4"/>
    </row>
    <row r="39" spans="1:28" ht="1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4"/>
      <c r="AB39" s="4"/>
    </row>
    <row r="40" spans="1:28" ht="1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4"/>
      <c r="AB40" s="4"/>
    </row>
    <row r="41" spans="1:28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4"/>
      <c r="AB41" s="4"/>
    </row>
    <row r="42" spans="1:28" ht="1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4"/>
      <c r="AB42" s="4"/>
    </row>
    <row r="43" spans="1:28" ht="1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4"/>
      <c r="AB43" s="4"/>
    </row>
    <row r="44" spans="1:28" ht="1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4"/>
      <c r="AB44" s="4"/>
    </row>
    <row r="45" spans="1:28" ht="1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4"/>
      <c r="AB45" s="4"/>
    </row>
    <row r="46" spans="1:28" ht="1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4"/>
      <c r="AB46" s="4"/>
    </row>
    <row r="47" spans="1:28" ht="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4"/>
      <c r="AB47" s="4"/>
    </row>
    <row r="48" spans="1:28" ht="1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4"/>
      <c r="AB48" s="4"/>
    </row>
    <row r="49" spans="1:28" ht="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4"/>
      <c r="AB49" s="4"/>
    </row>
    <row r="50" spans="1:28" ht="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4"/>
      <c r="AB50" s="4"/>
    </row>
    <row r="51" spans="1:28" ht="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4"/>
      <c r="AB51" s="4"/>
    </row>
    <row r="52" spans="1:28" ht="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4"/>
      <c r="AB52" s="4"/>
    </row>
    <row r="53" spans="1:26" ht="18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8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8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8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8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8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8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8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8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8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8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8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8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8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8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8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8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8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8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8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8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8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8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8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8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8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8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8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8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8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8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8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8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8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8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8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8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8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8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8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8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8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8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8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8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8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8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8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8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8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8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8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8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8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8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8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8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8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8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8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8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8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8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8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8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8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8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8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8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8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8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8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8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8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8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8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8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8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8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8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8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8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8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8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8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8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8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8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8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8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8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8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8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8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8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8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8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8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8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8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8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8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8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</sheetData>
  <sheetProtection/>
  <mergeCells count="12">
    <mergeCell ref="K5:K7"/>
    <mergeCell ref="L5:L7"/>
    <mergeCell ref="C25:D25"/>
    <mergeCell ref="G25:H25"/>
    <mergeCell ref="D7:E7"/>
    <mergeCell ref="H7:I7"/>
    <mergeCell ref="A1:M4"/>
    <mergeCell ref="B5:B7"/>
    <mergeCell ref="A5:A7"/>
    <mergeCell ref="C5:J5"/>
    <mergeCell ref="C6:F6"/>
    <mergeCell ref="G6:J6"/>
  </mergeCells>
  <printOptions/>
  <pageMargins left="0.8" right="0.45" top="0.17" bottom="0.36" header="0.17" footer="0.29"/>
  <pageSetup horizontalDpi="600" verticalDpi="600" orientation="portrait" paperSize="9" scale="9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AB157"/>
  <sheetViews>
    <sheetView tabSelected="1" view="pageBreakPreview" zoomScaleSheetLayoutView="100" zoomScalePageLayoutView="0" workbookViewId="0" topLeftCell="A1">
      <selection activeCell="Q23" sqref="Q23"/>
    </sheetView>
  </sheetViews>
  <sheetFormatPr defaultColWidth="9.00390625" defaultRowHeight="12.75"/>
  <cols>
    <col min="1" max="1" width="3.75390625" style="0" customWidth="1"/>
    <col min="2" max="2" width="40.75390625" style="0" customWidth="1"/>
    <col min="3" max="3" width="4.625" style="0" customWidth="1"/>
    <col min="4" max="4" width="4.75390625" style="0" customWidth="1"/>
    <col min="5" max="5" width="3.625" style="0" bestFit="1" customWidth="1"/>
    <col min="6" max="6" width="3.25390625" style="0" bestFit="1" customWidth="1"/>
    <col min="7" max="8" width="4.75390625" style="0" customWidth="1"/>
    <col min="9" max="9" width="3.625" style="0" bestFit="1" customWidth="1"/>
    <col min="10" max="10" width="3.25390625" style="0" bestFit="1" customWidth="1"/>
    <col min="11" max="11" width="6.625" style="0" customWidth="1"/>
    <col min="12" max="12" width="8.625" style="0" customWidth="1"/>
  </cols>
  <sheetData>
    <row r="2" spans="1:26" ht="18.75">
      <c r="A2" s="434" t="s">
        <v>171</v>
      </c>
      <c r="B2" s="434"/>
      <c r="C2" s="434"/>
      <c r="D2" s="434"/>
      <c r="E2" s="434"/>
      <c r="F2" s="434"/>
      <c r="G2" s="434"/>
      <c r="H2" s="434"/>
      <c r="I2" s="434"/>
      <c r="J2" s="434"/>
      <c r="K2" s="434"/>
      <c r="L2" s="434"/>
      <c r="M2" s="43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8.75">
      <c r="A3" s="434"/>
      <c r="B3" s="434"/>
      <c r="C3" s="434"/>
      <c r="D3" s="434"/>
      <c r="E3" s="434"/>
      <c r="F3" s="434"/>
      <c r="G3" s="434"/>
      <c r="H3" s="434"/>
      <c r="I3" s="434"/>
      <c r="J3" s="434"/>
      <c r="K3" s="434"/>
      <c r="L3" s="434"/>
      <c r="M3" s="43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8.75">
      <c r="A4" s="435"/>
      <c r="B4" s="435"/>
      <c r="C4" s="435"/>
      <c r="D4" s="435"/>
      <c r="E4" s="435"/>
      <c r="F4" s="435"/>
      <c r="G4" s="435"/>
      <c r="H4" s="435"/>
      <c r="I4" s="435"/>
      <c r="J4" s="435"/>
      <c r="K4" s="435"/>
      <c r="L4" s="435"/>
      <c r="M4" s="435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40.5" customHeight="1" thickBot="1">
      <c r="A5" s="435"/>
      <c r="B5" s="435"/>
      <c r="C5" s="435"/>
      <c r="D5" s="435"/>
      <c r="E5" s="435"/>
      <c r="F5" s="435"/>
      <c r="G5" s="435"/>
      <c r="H5" s="435"/>
      <c r="I5" s="435"/>
      <c r="J5" s="435"/>
      <c r="K5" s="435"/>
      <c r="L5" s="435"/>
      <c r="M5" s="435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8" ht="15.75" thickBot="1">
      <c r="A6" s="436" t="s">
        <v>339</v>
      </c>
      <c r="B6" s="436" t="s">
        <v>346</v>
      </c>
      <c r="C6" s="437" t="s">
        <v>340</v>
      </c>
      <c r="D6" s="437"/>
      <c r="E6" s="437"/>
      <c r="F6" s="437"/>
      <c r="G6" s="437"/>
      <c r="H6" s="437"/>
      <c r="I6" s="437"/>
      <c r="J6" s="437"/>
      <c r="K6" s="439" t="s">
        <v>343</v>
      </c>
      <c r="L6" s="441" t="s">
        <v>286</v>
      </c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4"/>
      <c r="AB6" s="4"/>
    </row>
    <row r="7" spans="1:28" ht="15.75" thickBot="1">
      <c r="A7" s="436"/>
      <c r="B7" s="436"/>
      <c r="C7" s="438" t="s">
        <v>24</v>
      </c>
      <c r="D7" s="438"/>
      <c r="E7" s="438"/>
      <c r="F7" s="438"/>
      <c r="G7" s="438" t="s">
        <v>78</v>
      </c>
      <c r="H7" s="438"/>
      <c r="I7" s="438"/>
      <c r="J7" s="438"/>
      <c r="K7" s="440"/>
      <c r="L7" s="442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4"/>
      <c r="AB7" s="4"/>
    </row>
    <row r="8" spans="1:28" ht="75.75" customHeight="1" thickBot="1">
      <c r="A8" s="436"/>
      <c r="B8" s="436"/>
      <c r="C8" s="46" t="s">
        <v>341</v>
      </c>
      <c r="D8" s="433" t="s">
        <v>233</v>
      </c>
      <c r="E8" s="433"/>
      <c r="F8" s="47" t="s">
        <v>344</v>
      </c>
      <c r="G8" s="46" t="s">
        <v>341</v>
      </c>
      <c r="H8" s="433" t="s">
        <v>233</v>
      </c>
      <c r="I8" s="433"/>
      <c r="J8" s="47" t="s">
        <v>344</v>
      </c>
      <c r="K8" s="440"/>
      <c r="L8" s="442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4"/>
      <c r="AB8" s="4"/>
    </row>
    <row r="9" spans="1:28" ht="36.75">
      <c r="A9" s="54">
        <v>1</v>
      </c>
      <c r="B9" s="50" t="s">
        <v>269</v>
      </c>
      <c r="C9" s="23">
        <v>20</v>
      </c>
      <c r="D9" s="15">
        <v>30</v>
      </c>
      <c r="E9" s="58" t="s">
        <v>357</v>
      </c>
      <c r="F9" s="61">
        <v>7</v>
      </c>
      <c r="G9" s="23"/>
      <c r="H9" s="15"/>
      <c r="I9" s="58"/>
      <c r="J9" s="61"/>
      <c r="K9" s="45">
        <f aca="true" t="shared" si="0" ref="K9:K24">SUM(C9+D9+G9+H9)</f>
        <v>50</v>
      </c>
      <c r="L9" s="49" t="s">
        <v>355</v>
      </c>
      <c r="M9" s="12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4"/>
      <c r="AB9" s="4"/>
    </row>
    <row r="10" spans="1:28" ht="25.5" customHeight="1">
      <c r="A10" s="55">
        <v>2</v>
      </c>
      <c r="B10" s="51" t="s">
        <v>270</v>
      </c>
      <c r="C10" s="37"/>
      <c r="D10" s="15">
        <v>30</v>
      </c>
      <c r="E10" s="58" t="s">
        <v>357</v>
      </c>
      <c r="F10" s="39">
        <v>2</v>
      </c>
      <c r="G10" s="37"/>
      <c r="H10" s="11"/>
      <c r="I10" s="59"/>
      <c r="J10" s="39"/>
      <c r="K10" s="45">
        <f t="shared" si="0"/>
        <v>30</v>
      </c>
      <c r="L10" s="48" t="s">
        <v>356</v>
      </c>
      <c r="M10" s="12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4"/>
      <c r="AB10" s="4"/>
    </row>
    <row r="11" spans="1:28" ht="25.5" customHeight="1">
      <c r="A11" s="55">
        <v>3</v>
      </c>
      <c r="B11" s="51" t="s">
        <v>271</v>
      </c>
      <c r="C11" s="23">
        <v>20</v>
      </c>
      <c r="D11" s="15">
        <v>20</v>
      </c>
      <c r="E11" s="58" t="s">
        <v>357</v>
      </c>
      <c r="F11" s="45">
        <v>3</v>
      </c>
      <c r="G11" s="37"/>
      <c r="H11" s="11"/>
      <c r="I11" s="59"/>
      <c r="J11" s="39"/>
      <c r="K11" s="45">
        <f t="shared" si="0"/>
        <v>40</v>
      </c>
      <c r="L11" s="49" t="s">
        <v>355</v>
      </c>
      <c r="M11" s="12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4"/>
      <c r="AB11" s="4"/>
    </row>
    <row r="12" spans="1:28" ht="25.5" customHeight="1">
      <c r="A12" s="55">
        <v>4</v>
      </c>
      <c r="B12" s="51" t="s">
        <v>152</v>
      </c>
      <c r="C12" s="23">
        <v>30</v>
      </c>
      <c r="D12" s="15"/>
      <c r="E12" s="58"/>
      <c r="F12" s="39">
        <v>2</v>
      </c>
      <c r="G12" s="37"/>
      <c r="H12" s="11"/>
      <c r="I12" s="59"/>
      <c r="J12" s="39"/>
      <c r="K12" s="45">
        <f t="shared" si="0"/>
        <v>30</v>
      </c>
      <c r="L12" s="48" t="s">
        <v>356</v>
      </c>
      <c r="M12" s="12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4"/>
      <c r="AB12" s="4"/>
    </row>
    <row r="13" spans="1:28" ht="24.75">
      <c r="A13" s="55">
        <v>5</v>
      </c>
      <c r="B13" s="51" t="s">
        <v>558</v>
      </c>
      <c r="C13" s="23">
        <v>20</v>
      </c>
      <c r="D13" s="15"/>
      <c r="E13" s="58"/>
      <c r="F13" s="39">
        <v>2</v>
      </c>
      <c r="G13" s="37"/>
      <c r="H13" s="11"/>
      <c r="I13" s="59"/>
      <c r="J13" s="39"/>
      <c r="K13" s="45">
        <f t="shared" si="0"/>
        <v>20</v>
      </c>
      <c r="L13" s="48" t="s">
        <v>356</v>
      </c>
      <c r="M13" s="12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4"/>
      <c r="AB13" s="4"/>
    </row>
    <row r="14" spans="1:28" ht="25.5" customHeight="1">
      <c r="A14" s="55">
        <v>6</v>
      </c>
      <c r="B14" s="51" t="s">
        <v>559</v>
      </c>
      <c r="C14" s="23"/>
      <c r="D14" s="15"/>
      <c r="E14" s="58"/>
      <c r="F14" s="39"/>
      <c r="G14" s="23"/>
      <c r="H14" s="15">
        <v>20</v>
      </c>
      <c r="I14" s="58" t="s">
        <v>141</v>
      </c>
      <c r="J14" s="39">
        <v>2</v>
      </c>
      <c r="K14" s="45">
        <f t="shared" si="0"/>
        <v>20</v>
      </c>
      <c r="L14" s="48" t="s">
        <v>356</v>
      </c>
      <c r="M14" s="12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4"/>
      <c r="AB14" s="4"/>
    </row>
    <row r="15" spans="1:28" ht="24.75">
      <c r="A15" s="55">
        <v>7</v>
      </c>
      <c r="B15" s="51" t="s">
        <v>284</v>
      </c>
      <c r="C15" s="23">
        <v>20</v>
      </c>
      <c r="D15" s="15"/>
      <c r="E15" s="58"/>
      <c r="F15" s="39">
        <v>2</v>
      </c>
      <c r="G15" s="23"/>
      <c r="H15" s="15"/>
      <c r="I15" s="58"/>
      <c r="J15" s="39"/>
      <c r="K15" s="45">
        <f t="shared" si="0"/>
        <v>20</v>
      </c>
      <c r="L15" s="48" t="s">
        <v>356</v>
      </c>
      <c r="M15" s="12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4"/>
      <c r="AB15" s="4"/>
    </row>
    <row r="16" spans="1:28" ht="24.75">
      <c r="A16" s="55">
        <v>8</v>
      </c>
      <c r="B16" s="51" t="s">
        <v>281</v>
      </c>
      <c r="C16" s="37"/>
      <c r="D16" s="11"/>
      <c r="E16" s="59"/>
      <c r="F16" s="39"/>
      <c r="G16" s="37">
        <v>15</v>
      </c>
      <c r="H16" s="11">
        <v>15</v>
      </c>
      <c r="I16" s="59" t="s">
        <v>357</v>
      </c>
      <c r="J16" s="39">
        <v>4</v>
      </c>
      <c r="K16" s="45">
        <f t="shared" si="0"/>
        <v>30</v>
      </c>
      <c r="L16" s="49" t="s">
        <v>355</v>
      </c>
      <c r="M16" s="12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4"/>
      <c r="AB16" s="4"/>
    </row>
    <row r="17" spans="1:28" ht="15">
      <c r="A17" s="55">
        <v>9</v>
      </c>
      <c r="B17" s="51" t="s">
        <v>153</v>
      </c>
      <c r="C17" s="37"/>
      <c r="D17" s="11"/>
      <c r="E17" s="59"/>
      <c r="F17" s="39"/>
      <c r="G17" s="23">
        <v>20</v>
      </c>
      <c r="H17" s="15"/>
      <c r="I17" s="58"/>
      <c r="J17" s="39">
        <v>2</v>
      </c>
      <c r="K17" s="45">
        <f t="shared" si="0"/>
        <v>20</v>
      </c>
      <c r="L17" s="48" t="s">
        <v>356</v>
      </c>
      <c r="M17" s="12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4"/>
      <c r="AB17" s="4"/>
    </row>
    <row r="18" spans="1:28" ht="24.75">
      <c r="A18" s="55">
        <v>10</v>
      </c>
      <c r="B18" s="51" t="s">
        <v>282</v>
      </c>
      <c r="C18" s="37"/>
      <c r="D18" s="11"/>
      <c r="E18" s="59"/>
      <c r="F18" s="39"/>
      <c r="G18" s="37">
        <v>30</v>
      </c>
      <c r="H18" s="11"/>
      <c r="I18" s="59"/>
      <c r="J18" s="39">
        <v>2</v>
      </c>
      <c r="K18" s="45">
        <f t="shared" si="0"/>
        <v>30</v>
      </c>
      <c r="L18" s="48" t="s">
        <v>356</v>
      </c>
      <c r="M18" s="12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4"/>
      <c r="AB18" s="4"/>
    </row>
    <row r="19" spans="1:28" s="6" customFormat="1" ht="24.75">
      <c r="A19" s="55">
        <v>11</v>
      </c>
      <c r="B19" s="51" t="s">
        <v>560</v>
      </c>
      <c r="C19" s="37"/>
      <c r="D19" s="11"/>
      <c r="E19" s="59"/>
      <c r="F19" s="39"/>
      <c r="G19" s="37"/>
      <c r="H19" s="11">
        <v>20</v>
      </c>
      <c r="I19" s="59" t="s">
        <v>357</v>
      </c>
      <c r="J19" s="39">
        <v>2</v>
      </c>
      <c r="K19" s="45">
        <f t="shared" si="0"/>
        <v>20</v>
      </c>
      <c r="L19" s="48" t="s">
        <v>356</v>
      </c>
      <c r="M19" s="12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29"/>
      <c r="AB19" s="29"/>
    </row>
    <row r="20" spans="1:28" s="6" customFormat="1" ht="25.5" customHeight="1">
      <c r="A20" s="55">
        <v>12</v>
      </c>
      <c r="B20" s="51" t="s">
        <v>75</v>
      </c>
      <c r="C20" s="37"/>
      <c r="D20" s="11">
        <v>30</v>
      </c>
      <c r="E20" s="59" t="s">
        <v>141</v>
      </c>
      <c r="F20" s="39">
        <v>2</v>
      </c>
      <c r="G20" s="37"/>
      <c r="H20" s="11"/>
      <c r="I20" s="59"/>
      <c r="J20" s="39"/>
      <c r="K20" s="45">
        <f t="shared" si="0"/>
        <v>30</v>
      </c>
      <c r="L20" s="48" t="s">
        <v>356</v>
      </c>
      <c r="M20" s="12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29"/>
      <c r="AB20" s="29"/>
    </row>
    <row r="21" spans="1:28" s="6" customFormat="1" ht="24.75">
      <c r="A21" s="55">
        <v>13</v>
      </c>
      <c r="B21" s="51" t="s">
        <v>151</v>
      </c>
      <c r="C21" s="37"/>
      <c r="D21" s="11"/>
      <c r="E21" s="59"/>
      <c r="F21" s="39"/>
      <c r="G21" s="37">
        <v>20</v>
      </c>
      <c r="H21" s="11"/>
      <c r="I21" s="59"/>
      <c r="J21" s="39">
        <v>2</v>
      </c>
      <c r="K21" s="45">
        <f t="shared" si="0"/>
        <v>20</v>
      </c>
      <c r="L21" s="48" t="s">
        <v>356</v>
      </c>
      <c r="M21" s="12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29"/>
      <c r="AB21" s="29"/>
    </row>
    <row r="22" spans="1:28" s="6" customFormat="1" ht="24.75">
      <c r="A22" s="55">
        <v>14</v>
      </c>
      <c r="B22" s="51" t="s">
        <v>72</v>
      </c>
      <c r="C22" s="37"/>
      <c r="D22" s="11">
        <v>30</v>
      </c>
      <c r="E22" s="59" t="s">
        <v>141</v>
      </c>
      <c r="F22" s="39">
        <v>2</v>
      </c>
      <c r="G22" s="37"/>
      <c r="H22" s="11">
        <v>30</v>
      </c>
      <c r="I22" s="59" t="s">
        <v>141</v>
      </c>
      <c r="J22" s="39">
        <v>2</v>
      </c>
      <c r="K22" s="45">
        <f t="shared" si="0"/>
        <v>60</v>
      </c>
      <c r="L22" s="48" t="s">
        <v>356</v>
      </c>
      <c r="M22" s="12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29"/>
      <c r="AB22" s="29"/>
    </row>
    <row r="23" spans="1:28" s="6" customFormat="1" ht="25.5" customHeight="1">
      <c r="A23" s="55">
        <v>15</v>
      </c>
      <c r="B23" s="51" t="s">
        <v>320</v>
      </c>
      <c r="C23" s="37"/>
      <c r="D23" s="11"/>
      <c r="E23" s="59"/>
      <c r="F23" s="39"/>
      <c r="G23" s="37">
        <v>5</v>
      </c>
      <c r="H23" s="11">
        <v>25</v>
      </c>
      <c r="I23" s="59" t="s">
        <v>357</v>
      </c>
      <c r="J23" s="39">
        <v>2</v>
      </c>
      <c r="K23" s="175">
        <f t="shared" si="0"/>
        <v>30</v>
      </c>
      <c r="L23" s="48" t="s">
        <v>356</v>
      </c>
      <c r="M23" s="12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29"/>
      <c r="AB23" s="29"/>
    </row>
    <row r="24" spans="1:28" s="6" customFormat="1" ht="25.5" customHeight="1" thickBot="1">
      <c r="A24" s="55">
        <v>16</v>
      </c>
      <c r="B24" s="51" t="s">
        <v>147</v>
      </c>
      <c r="C24" s="37"/>
      <c r="D24" s="11">
        <v>30</v>
      </c>
      <c r="E24" s="59" t="s">
        <v>141</v>
      </c>
      <c r="F24" s="39">
        <v>8</v>
      </c>
      <c r="G24" s="37"/>
      <c r="H24" s="11">
        <v>30</v>
      </c>
      <c r="I24" s="59" t="s">
        <v>141</v>
      </c>
      <c r="J24" s="39">
        <v>12</v>
      </c>
      <c r="K24" s="45">
        <f t="shared" si="0"/>
        <v>60</v>
      </c>
      <c r="L24" s="48" t="s">
        <v>356</v>
      </c>
      <c r="M24" s="12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29"/>
      <c r="AB24" s="29"/>
    </row>
    <row r="25" spans="1:26" ht="19.5" thickBot="1">
      <c r="A25" s="57"/>
      <c r="B25" s="25" t="s">
        <v>360</v>
      </c>
      <c r="C25" s="376">
        <f>SUM(C9:C24)</f>
        <v>110</v>
      </c>
      <c r="D25" s="376">
        <f>SUM(D9:D24)</f>
        <v>170</v>
      </c>
      <c r="E25" s="376"/>
      <c r="F25" s="104">
        <f>SUM(F9:F24)</f>
        <v>30</v>
      </c>
      <c r="G25" s="376">
        <f>SUM(G9:G24)</f>
        <v>90</v>
      </c>
      <c r="H25" s="376">
        <f>SUM(H9:H24)</f>
        <v>140</v>
      </c>
      <c r="I25" s="376"/>
      <c r="J25" s="376">
        <f>SUM(J9:J24)</f>
        <v>30</v>
      </c>
      <c r="K25" s="104">
        <f>SUM(K9:K24)</f>
        <v>510</v>
      </c>
      <c r="L25" s="57"/>
      <c r="M25" s="7"/>
      <c r="N25" s="7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9.5" thickBot="1">
      <c r="A26" s="57"/>
      <c r="B26" s="25" t="s">
        <v>361</v>
      </c>
      <c r="C26" s="443">
        <f>SUM(C25+D25)</f>
        <v>280</v>
      </c>
      <c r="D26" s="443"/>
      <c r="E26" s="376"/>
      <c r="F26" s="104"/>
      <c r="G26" s="443">
        <f>SUM(G25+H25)</f>
        <v>230</v>
      </c>
      <c r="H26" s="443"/>
      <c r="I26" s="376"/>
      <c r="J26" s="376"/>
      <c r="K26" s="104">
        <f>SUM(C26+G26)</f>
        <v>510</v>
      </c>
      <c r="L26" s="57"/>
      <c r="M26" s="7"/>
      <c r="N26" s="7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8" ht="15" customHeight="1">
      <c r="A27" s="3"/>
      <c r="B27" s="7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4"/>
      <c r="AB27" s="4"/>
    </row>
    <row r="28" spans="1:28" ht="15">
      <c r="A28" s="3"/>
      <c r="B28" s="44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4"/>
      <c r="AB28" s="4"/>
    </row>
    <row r="29" spans="1:28" ht="31.5" customHeight="1">
      <c r="A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4"/>
      <c r="AB29" s="4"/>
    </row>
    <row r="30" spans="1:28" ht="1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4"/>
      <c r="AB30" s="4"/>
    </row>
    <row r="31" spans="1:28" ht="1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4"/>
      <c r="AB31" s="4"/>
    </row>
    <row r="32" spans="1:28" ht="1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4"/>
      <c r="AB32" s="4"/>
    </row>
    <row r="33" spans="1:28" ht="1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4"/>
      <c r="AB33" s="4"/>
    </row>
    <row r="34" spans="1:28" ht="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4"/>
      <c r="AB34" s="4"/>
    </row>
    <row r="35" spans="1:28" ht="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4"/>
      <c r="AB35" s="4"/>
    </row>
    <row r="36" spans="1:28" ht="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4"/>
      <c r="AB36" s="4"/>
    </row>
    <row r="37" spans="1:28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4"/>
      <c r="AB37" s="4"/>
    </row>
    <row r="38" spans="1:28" ht="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4"/>
      <c r="AB38" s="4"/>
    </row>
    <row r="39" spans="1:28" ht="1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4"/>
      <c r="AB39" s="4"/>
    </row>
    <row r="40" spans="1:28" ht="1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4"/>
      <c r="AB40" s="4"/>
    </row>
    <row r="41" spans="1:28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4"/>
      <c r="AB41" s="4"/>
    </row>
    <row r="42" spans="1:28" ht="1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4"/>
      <c r="AB42" s="4"/>
    </row>
    <row r="43" spans="1:28" ht="1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4"/>
      <c r="AB43" s="4"/>
    </row>
    <row r="44" spans="1:28" ht="1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4"/>
      <c r="AB44" s="4"/>
    </row>
    <row r="45" spans="1:28" ht="1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4"/>
      <c r="AB45" s="4"/>
    </row>
    <row r="46" spans="1:28" ht="1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4"/>
      <c r="AB46" s="4"/>
    </row>
    <row r="47" spans="1:28" ht="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4"/>
      <c r="AB47" s="4"/>
    </row>
    <row r="48" spans="1:28" ht="1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4"/>
      <c r="AB48" s="4"/>
    </row>
    <row r="49" spans="1:28" ht="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4"/>
      <c r="AB49" s="4"/>
    </row>
    <row r="50" spans="1:28" ht="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4"/>
      <c r="AB50" s="4"/>
    </row>
    <row r="51" spans="1:28" ht="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4"/>
      <c r="AB51" s="4"/>
    </row>
    <row r="52" spans="1:28" ht="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4"/>
      <c r="AB52" s="4"/>
    </row>
    <row r="53" spans="1:28" ht="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4"/>
      <c r="AB53" s="4"/>
    </row>
    <row r="54" spans="1:28" ht="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4"/>
      <c r="AB54" s="4"/>
    </row>
    <row r="55" spans="1:26" ht="18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8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8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8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8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8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8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8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8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8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8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8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8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8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8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8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8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8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8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8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8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8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8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8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8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8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8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8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8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8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8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8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8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8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8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8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8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8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8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8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8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8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8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8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8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8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8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8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8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8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8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8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8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8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8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8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8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8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8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8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8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8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8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8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8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8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8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8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8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8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8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8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8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8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8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8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8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8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8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8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8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8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8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8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8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8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8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8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8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8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8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8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8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8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8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8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8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8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8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8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8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8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8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</sheetData>
  <sheetProtection/>
  <mergeCells count="12">
    <mergeCell ref="K6:K8"/>
    <mergeCell ref="L6:L8"/>
    <mergeCell ref="C26:D26"/>
    <mergeCell ref="G26:H26"/>
    <mergeCell ref="D8:E8"/>
    <mergeCell ref="H8:I8"/>
    <mergeCell ref="A2:M5"/>
    <mergeCell ref="B6:B8"/>
    <mergeCell ref="A6:A8"/>
    <mergeCell ref="C6:J6"/>
    <mergeCell ref="C7:F7"/>
    <mergeCell ref="G7:J7"/>
  </mergeCells>
  <printOptions/>
  <pageMargins left="0.8" right="0.45" top="0.17" bottom="0.36" header="0.17" footer="0.29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T167"/>
  <sheetViews>
    <sheetView view="pageBreakPreview" zoomScaleSheetLayoutView="100" zoomScalePageLayoutView="0" workbookViewId="0" topLeftCell="A28">
      <selection activeCell="B25" sqref="B25"/>
    </sheetView>
  </sheetViews>
  <sheetFormatPr defaultColWidth="9.00390625" defaultRowHeight="12.75"/>
  <cols>
    <col min="1" max="1" width="3.75390625" style="0" customWidth="1"/>
    <col min="2" max="2" width="40.75390625" style="0" customWidth="1"/>
    <col min="3" max="3" width="4.625" style="0" customWidth="1"/>
    <col min="4" max="4" width="4.75390625" style="0" customWidth="1"/>
    <col min="5" max="5" width="3.625" style="0" bestFit="1" customWidth="1"/>
    <col min="6" max="6" width="3.25390625" style="0" bestFit="1" customWidth="1"/>
    <col min="7" max="8" width="4.75390625" style="0" customWidth="1"/>
    <col min="9" max="9" width="3.625" style="0" bestFit="1" customWidth="1"/>
    <col min="10" max="10" width="3.25390625" style="0" bestFit="1" customWidth="1"/>
    <col min="11" max="11" width="6.625" style="0" customWidth="1"/>
    <col min="12" max="12" width="8.625" style="0" customWidth="1"/>
  </cols>
  <sheetData>
    <row r="2" spans="1:18" ht="18.75">
      <c r="A2" s="434" t="s">
        <v>154</v>
      </c>
      <c r="B2" s="434"/>
      <c r="C2" s="434"/>
      <c r="D2" s="434"/>
      <c r="E2" s="434"/>
      <c r="F2" s="434"/>
      <c r="G2" s="434"/>
      <c r="H2" s="434"/>
      <c r="I2" s="434"/>
      <c r="J2" s="434"/>
      <c r="K2" s="434"/>
      <c r="L2" s="434"/>
      <c r="M2" s="1"/>
      <c r="N2" s="1"/>
      <c r="O2" s="1"/>
      <c r="P2" s="1"/>
      <c r="Q2" s="1"/>
      <c r="R2" s="1"/>
    </row>
    <row r="3" spans="1:18" ht="18.75">
      <c r="A3" s="434"/>
      <c r="B3" s="434"/>
      <c r="C3" s="434"/>
      <c r="D3" s="434"/>
      <c r="E3" s="434"/>
      <c r="F3" s="434"/>
      <c r="G3" s="434"/>
      <c r="H3" s="434"/>
      <c r="I3" s="434"/>
      <c r="J3" s="434"/>
      <c r="K3" s="434"/>
      <c r="L3" s="434"/>
      <c r="M3" s="1"/>
      <c r="N3" s="1"/>
      <c r="O3" s="1"/>
      <c r="P3" s="1"/>
      <c r="Q3" s="1"/>
      <c r="R3" s="1"/>
    </row>
    <row r="4" spans="1:18" ht="18.75">
      <c r="A4" s="435"/>
      <c r="B4" s="435"/>
      <c r="C4" s="435"/>
      <c r="D4" s="435"/>
      <c r="E4" s="435"/>
      <c r="F4" s="435"/>
      <c r="G4" s="435"/>
      <c r="H4" s="435"/>
      <c r="I4" s="435"/>
      <c r="J4" s="435"/>
      <c r="K4" s="435"/>
      <c r="L4" s="435"/>
      <c r="M4" s="1"/>
      <c r="N4" s="1"/>
      <c r="O4" s="1"/>
      <c r="P4" s="1"/>
      <c r="Q4" s="1"/>
      <c r="R4" s="1"/>
    </row>
    <row r="5" spans="1:18" ht="35.25" customHeight="1" thickBot="1">
      <c r="A5" s="435"/>
      <c r="B5" s="435"/>
      <c r="C5" s="435"/>
      <c r="D5" s="435"/>
      <c r="E5" s="435"/>
      <c r="F5" s="435"/>
      <c r="G5" s="435"/>
      <c r="H5" s="435"/>
      <c r="I5" s="435"/>
      <c r="J5" s="435"/>
      <c r="K5" s="435"/>
      <c r="L5" s="435"/>
      <c r="M5" s="1"/>
      <c r="N5" s="1"/>
      <c r="O5" s="1"/>
      <c r="P5" s="1"/>
      <c r="Q5" s="1"/>
      <c r="R5" s="1"/>
    </row>
    <row r="6" spans="1:20" ht="15.75" thickBot="1">
      <c r="A6" s="436" t="s">
        <v>339</v>
      </c>
      <c r="B6" s="436" t="s">
        <v>346</v>
      </c>
      <c r="C6" s="437" t="s">
        <v>340</v>
      </c>
      <c r="D6" s="437"/>
      <c r="E6" s="437"/>
      <c r="F6" s="437"/>
      <c r="G6" s="437"/>
      <c r="H6" s="437"/>
      <c r="I6" s="437"/>
      <c r="J6" s="437"/>
      <c r="K6" s="439" t="s">
        <v>343</v>
      </c>
      <c r="L6" s="441" t="s">
        <v>350</v>
      </c>
      <c r="M6" s="3"/>
      <c r="N6" s="3"/>
      <c r="O6" s="3"/>
      <c r="P6" s="3"/>
      <c r="Q6" s="3"/>
      <c r="R6" s="3"/>
      <c r="S6" s="4"/>
      <c r="T6" s="4"/>
    </row>
    <row r="7" spans="1:20" ht="15.75" thickBot="1">
      <c r="A7" s="436"/>
      <c r="B7" s="436"/>
      <c r="C7" s="438" t="s">
        <v>347</v>
      </c>
      <c r="D7" s="438"/>
      <c r="E7" s="438"/>
      <c r="F7" s="438"/>
      <c r="G7" s="438" t="s">
        <v>348</v>
      </c>
      <c r="H7" s="438"/>
      <c r="I7" s="438"/>
      <c r="J7" s="438"/>
      <c r="K7" s="440"/>
      <c r="L7" s="442"/>
      <c r="M7" s="3"/>
      <c r="N7" s="3"/>
      <c r="O7" s="3"/>
      <c r="P7" s="3"/>
      <c r="Q7" s="3"/>
      <c r="R7" s="3"/>
      <c r="S7" s="4"/>
      <c r="T7" s="4"/>
    </row>
    <row r="8" spans="1:20" ht="61.5" customHeight="1" thickBot="1">
      <c r="A8" s="436"/>
      <c r="B8" s="436"/>
      <c r="C8" s="46" t="s">
        <v>341</v>
      </c>
      <c r="D8" s="433" t="s">
        <v>342</v>
      </c>
      <c r="E8" s="433"/>
      <c r="F8" s="47" t="s">
        <v>344</v>
      </c>
      <c r="G8" s="46" t="s">
        <v>341</v>
      </c>
      <c r="H8" s="433" t="s">
        <v>342</v>
      </c>
      <c r="I8" s="433"/>
      <c r="J8" s="47" t="s">
        <v>344</v>
      </c>
      <c r="K8" s="440"/>
      <c r="L8" s="442"/>
      <c r="M8" s="3"/>
      <c r="N8" s="3"/>
      <c r="O8" s="3"/>
      <c r="P8" s="3"/>
      <c r="Q8" s="3"/>
      <c r="R8" s="3"/>
      <c r="S8" s="4"/>
      <c r="T8" s="4"/>
    </row>
    <row r="9" spans="1:20" ht="39.75" customHeight="1">
      <c r="A9" s="54">
        <v>1</v>
      </c>
      <c r="B9" s="50" t="s">
        <v>11</v>
      </c>
      <c r="C9" s="243">
        <v>15</v>
      </c>
      <c r="D9" s="221">
        <v>15</v>
      </c>
      <c r="E9" s="218" t="s">
        <v>357</v>
      </c>
      <c r="F9" s="195">
        <v>2</v>
      </c>
      <c r="G9" s="243"/>
      <c r="H9" s="221"/>
      <c r="I9" s="218"/>
      <c r="J9" s="195"/>
      <c r="K9" s="175">
        <f>SUM(C9+D9+G9+H9)</f>
        <v>30</v>
      </c>
      <c r="L9" s="189" t="s">
        <v>356</v>
      </c>
      <c r="M9" s="3"/>
      <c r="N9" s="3"/>
      <c r="O9" s="3"/>
      <c r="P9" s="3"/>
      <c r="Q9" s="3"/>
      <c r="R9" s="3"/>
      <c r="S9" s="4"/>
      <c r="T9" s="4"/>
    </row>
    <row r="10" spans="1:20" ht="25.5" customHeight="1">
      <c r="A10" s="55">
        <v>2</v>
      </c>
      <c r="B10" s="51" t="s">
        <v>465</v>
      </c>
      <c r="C10" s="38">
        <v>15</v>
      </c>
      <c r="D10" s="34">
        <v>15</v>
      </c>
      <c r="E10" s="60" t="s">
        <v>354</v>
      </c>
      <c r="F10" s="40">
        <v>3</v>
      </c>
      <c r="G10" s="38"/>
      <c r="H10" s="34"/>
      <c r="I10" s="60"/>
      <c r="J10" s="40"/>
      <c r="K10" s="175">
        <f>SUM(C10+D10+G10+H10)</f>
        <v>30</v>
      </c>
      <c r="L10" s="185" t="s">
        <v>355</v>
      </c>
      <c r="M10" s="3"/>
      <c r="N10" s="3"/>
      <c r="O10" s="3"/>
      <c r="P10" s="3"/>
      <c r="Q10" s="3"/>
      <c r="R10" s="3"/>
      <c r="S10" s="4"/>
      <c r="T10" s="4"/>
    </row>
    <row r="11" spans="1:20" ht="25.5" customHeight="1">
      <c r="A11" s="55">
        <v>3</v>
      </c>
      <c r="B11" s="51" t="s">
        <v>396</v>
      </c>
      <c r="C11" s="38">
        <v>10</v>
      </c>
      <c r="D11" s="34">
        <v>20</v>
      </c>
      <c r="E11" s="60" t="s">
        <v>354</v>
      </c>
      <c r="F11" s="40">
        <v>2</v>
      </c>
      <c r="G11" s="38"/>
      <c r="H11" s="34"/>
      <c r="I11" s="60"/>
      <c r="J11" s="40"/>
      <c r="K11" s="175">
        <f>SUM(C11+D11+G11+H11)</f>
        <v>30</v>
      </c>
      <c r="L11" s="185" t="s">
        <v>356</v>
      </c>
      <c r="M11" s="3"/>
      <c r="N11" s="3"/>
      <c r="O11" s="3"/>
      <c r="P11" s="3"/>
      <c r="Q11" s="3"/>
      <c r="R11" s="3"/>
      <c r="S11" s="4"/>
      <c r="T11" s="4"/>
    </row>
    <row r="12" spans="1:20" ht="15">
      <c r="A12" s="55">
        <v>4</v>
      </c>
      <c r="B12" s="51" t="s">
        <v>501</v>
      </c>
      <c r="C12" s="38"/>
      <c r="D12" s="34"/>
      <c r="E12" s="60"/>
      <c r="F12" s="40"/>
      <c r="G12" s="38">
        <v>15</v>
      </c>
      <c r="H12" s="34"/>
      <c r="I12" s="60"/>
      <c r="J12" s="40">
        <v>1</v>
      </c>
      <c r="K12" s="175">
        <f>SUM(C12+D12+G12+H12)</f>
        <v>15</v>
      </c>
      <c r="L12" s="185" t="s">
        <v>356</v>
      </c>
      <c r="M12" s="3"/>
      <c r="N12" s="3"/>
      <c r="O12" s="3"/>
      <c r="P12" s="3"/>
      <c r="Q12" s="3"/>
      <c r="R12" s="3"/>
      <c r="S12" s="4"/>
      <c r="T12" s="4"/>
    </row>
    <row r="13" spans="1:20" ht="25.5" customHeight="1">
      <c r="A13" s="55">
        <v>5</v>
      </c>
      <c r="B13" s="51" t="s">
        <v>502</v>
      </c>
      <c r="C13" s="38"/>
      <c r="D13" s="34"/>
      <c r="E13" s="60"/>
      <c r="F13" s="40"/>
      <c r="G13" s="38">
        <v>20</v>
      </c>
      <c r="H13" s="34">
        <v>40</v>
      </c>
      <c r="I13" s="60" t="s">
        <v>354</v>
      </c>
      <c r="J13" s="40">
        <v>5</v>
      </c>
      <c r="K13" s="175">
        <f aca="true" t="shared" si="0" ref="K13:K33">SUM(C13+D13+G13+H13)</f>
        <v>60</v>
      </c>
      <c r="L13" s="185" t="s">
        <v>355</v>
      </c>
      <c r="M13" s="3"/>
      <c r="N13" s="3"/>
      <c r="O13" s="3"/>
      <c r="P13" s="3"/>
      <c r="Q13" s="3"/>
      <c r="R13" s="3"/>
      <c r="S13" s="4"/>
      <c r="T13" s="4"/>
    </row>
    <row r="14" spans="1:20" ht="25.5" customHeight="1">
      <c r="A14" s="55">
        <v>6</v>
      </c>
      <c r="B14" s="51" t="s">
        <v>503</v>
      </c>
      <c r="C14" s="38">
        <v>15</v>
      </c>
      <c r="D14" s="34">
        <v>30</v>
      </c>
      <c r="E14" s="60" t="s">
        <v>354</v>
      </c>
      <c r="F14" s="40">
        <v>4</v>
      </c>
      <c r="G14" s="38"/>
      <c r="H14" s="34"/>
      <c r="I14" s="60"/>
      <c r="J14" s="40"/>
      <c r="K14" s="175">
        <f t="shared" si="0"/>
        <v>45</v>
      </c>
      <c r="L14" s="185" t="s">
        <v>355</v>
      </c>
      <c r="M14" s="3"/>
      <c r="N14" s="3"/>
      <c r="O14" s="3"/>
      <c r="P14" s="3"/>
      <c r="Q14" s="3"/>
      <c r="R14" s="3"/>
      <c r="S14" s="4"/>
      <c r="T14" s="4"/>
    </row>
    <row r="15" spans="1:20" ht="36.75">
      <c r="A15" s="55">
        <v>7</v>
      </c>
      <c r="B15" s="53" t="s">
        <v>110</v>
      </c>
      <c r="C15" s="38">
        <v>15</v>
      </c>
      <c r="D15" s="34"/>
      <c r="E15" s="60"/>
      <c r="F15" s="40">
        <v>1</v>
      </c>
      <c r="G15" s="38"/>
      <c r="H15" s="34"/>
      <c r="I15" s="60"/>
      <c r="J15" s="40"/>
      <c r="K15" s="175">
        <f t="shared" si="0"/>
        <v>15</v>
      </c>
      <c r="L15" s="185" t="s">
        <v>356</v>
      </c>
      <c r="M15" s="3"/>
      <c r="N15" s="3"/>
      <c r="O15" s="3"/>
      <c r="P15" s="3"/>
      <c r="Q15" s="3"/>
      <c r="R15" s="3"/>
      <c r="S15" s="4"/>
      <c r="T15" s="4"/>
    </row>
    <row r="16" spans="1:20" ht="24.75">
      <c r="A16" s="55">
        <v>8</v>
      </c>
      <c r="B16" s="53" t="s">
        <v>115</v>
      </c>
      <c r="C16" s="38">
        <v>15</v>
      </c>
      <c r="D16" s="34"/>
      <c r="E16" s="60"/>
      <c r="F16" s="40">
        <v>1</v>
      </c>
      <c r="G16" s="38">
        <v>10</v>
      </c>
      <c r="H16" s="34">
        <v>20</v>
      </c>
      <c r="I16" s="60" t="s">
        <v>354</v>
      </c>
      <c r="J16" s="40">
        <v>3</v>
      </c>
      <c r="K16" s="175">
        <f t="shared" si="0"/>
        <v>45</v>
      </c>
      <c r="L16" s="185" t="s">
        <v>356</v>
      </c>
      <c r="M16" s="3"/>
      <c r="N16" s="3"/>
      <c r="O16" s="3"/>
      <c r="P16" s="3"/>
      <c r="Q16" s="3"/>
      <c r="R16" s="3"/>
      <c r="S16" s="4"/>
      <c r="T16" s="4"/>
    </row>
    <row r="17" spans="1:20" ht="37.5" customHeight="1">
      <c r="A17" s="55">
        <v>9</v>
      </c>
      <c r="B17" s="51" t="s">
        <v>13</v>
      </c>
      <c r="C17" s="38"/>
      <c r="D17" s="34"/>
      <c r="E17" s="60"/>
      <c r="F17" s="40"/>
      <c r="G17" s="38">
        <v>10</v>
      </c>
      <c r="H17" s="34">
        <v>18</v>
      </c>
      <c r="I17" s="60" t="s">
        <v>354</v>
      </c>
      <c r="J17" s="40">
        <v>2</v>
      </c>
      <c r="K17" s="175">
        <f t="shared" si="0"/>
        <v>28</v>
      </c>
      <c r="L17" s="185" t="s">
        <v>356</v>
      </c>
      <c r="M17" s="3"/>
      <c r="N17" s="3"/>
      <c r="O17" s="3"/>
      <c r="P17" s="3"/>
      <c r="Q17" s="3"/>
      <c r="R17" s="3"/>
      <c r="S17" s="4"/>
      <c r="T17" s="4"/>
    </row>
    <row r="18" spans="1:20" ht="16.5" customHeight="1">
      <c r="A18" s="55">
        <v>10</v>
      </c>
      <c r="B18" s="52" t="s">
        <v>20</v>
      </c>
      <c r="C18" s="38"/>
      <c r="D18" s="34">
        <v>2</v>
      </c>
      <c r="E18" s="60" t="s">
        <v>357</v>
      </c>
      <c r="F18" s="40">
        <v>0</v>
      </c>
      <c r="G18" s="38"/>
      <c r="H18" s="34"/>
      <c r="I18" s="60"/>
      <c r="J18" s="40"/>
      <c r="K18" s="175">
        <f t="shared" si="0"/>
        <v>2</v>
      </c>
      <c r="L18" s="185" t="s">
        <v>359</v>
      </c>
      <c r="M18" s="3"/>
      <c r="N18" s="3"/>
      <c r="O18" s="3"/>
      <c r="P18" s="3"/>
      <c r="Q18" s="3"/>
      <c r="R18" s="3"/>
      <c r="S18" s="4"/>
      <c r="T18" s="4"/>
    </row>
    <row r="19" spans="1:20" s="6" customFormat="1" ht="25.5" customHeight="1">
      <c r="A19" s="55">
        <v>11</v>
      </c>
      <c r="B19" s="51" t="s">
        <v>379</v>
      </c>
      <c r="C19" s="38">
        <v>10</v>
      </c>
      <c r="D19" s="34">
        <v>20</v>
      </c>
      <c r="E19" s="60" t="s">
        <v>354</v>
      </c>
      <c r="F19" s="40">
        <v>2</v>
      </c>
      <c r="G19" s="38"/>
      <c r="H19" s="34"/>
      <c r="I19" s="60"/>
      <c r="J19" s="40"/>
      <c r="K19" s="175">
        <f t="shared" si="0"/>
        <v>30</v>
      </c>
      <c r="L19" s="185" t="s">
        <v>356</v>
      </c>
      <c r="M19" s="5"/>
      <c r="N19" s="5"/>
      <c r="O19" s="5"/>
      <c r="P19" s="5"/>
      <c r="Q19" s="5"/>
      <c r="R19" s="5"/>
      <c r="S19" s="29"/>
      <c r="T19" s="29"/>
    </row>
    <row r="20" spans="1:20" s="6" customFormat="1" ht="25.5" customHeight="1">
      <c r="A20" s="55">
        <v>12</v>
      </c>
      <c r="B20" s="53" t="s">
        <v>466</v>
      </c>
      <c r="C20" s="38"/>
      <c r="D20" s="34">
        <v>30</v>
      </c>
      <c r="E20" s="60" t="s">
        <v>354</v>
      </c>
      <c r="F20" s="40">
        <v>1</v>
      </c>
      <c r="G20" s="38"/>
      <c r="H20" s="34">
        <v>30</v>
      </c>
      <c r="I20" s="60" t="s">
        <v>354</v>
      </c>
      <c r="J20" s="40">
        <v>2</v>
      </c>
      <c r="K20" s="175">
        <f t="shared" si="0"/>
        <v>60</v>
      </c>
      <c r="L20" s="185" t="s">
        <v>356</v>
      </c>
      <c r="M20" s="5"/>
      <c r="N20" s="5"/>
      <c r="O20" s="5"/>
      <c r="P20" s="5"/>
      <c r="Q20" s="5"/>
      <c r="R20" s="5"/>
      <c r="S20" s="29"/>
      <c r="T20" s="29"/>
    </row>
    <row r="21" spans="1:20" ht="24.75">
      <c r="A21" s="55">
        <v>13</v>
      </c>
      <c r="B21" s="51" t="s">
        <v>94</v>
      </c>
      <c r="C21" s="38">
        <v>15</v>
      </c>
      <c r="D21" s="34">
        <v>15</v>
      </c>
      <c r="E21" s="60" t="s">
        <v>357</v>
      </c>
      <c r="F21" s="40">
        <v>2</v>
      </c>
      <c r="G21" s="38">
        <v>15</v>
      </c>
      <c r="H21" s="34">
        <v>15</v>
      </c>
      <c r="I21" s="60" t="s">
        <v>357</v>
      </c>
      <c r="J21" s="40">
        <v>3</v>
      </c>
      <c r="K21" s="175">
        <f t="shared" si="0"/>
        <v>60</v>
      </c>
      <c r="L21" s="185" t="s">
        <v>355</v>
      </c>
      <c r="M21" s="3"/>
      <c r="N21" s="3"/>
      <c r="O21" s="3"/>
      <c r="P21" s="3"/>
      <c r="Q21" s="3"/>
      <c r="R21" s="3"/>
      <c r="S21" s="4"/>
      <c r="T21" s="4"/>
    </row>
    <row r="22" spans="1:20" ht="25.5" customHeight="1">
      <c r="A22" s="55">
        <v>14</v>
      </c>
      <c r="B22" s="51" t="s">
        <v>467</v>
      </c>
      <c r="C22" s="38">
        <v>20</v>
      </c>
      <c r="D22" s="34">
        <v>10</v>
      </c>
      <c r="E22" s="60" t="s">
        <v>354</v>
      </c>
      <c r="F22" s="40">
        <v>2</v>
      </c>
      <c r="G22" s="38"/>
      <c r="H22" s="34"/>
      <c r="I22" s="60"/>
      <c r="J22" s="40"/>
      <c r="K22" s="175">
        <f t="shared" si="0"/>
        <v>30</v>
      </c>
      <c r="L22" s="185" t="s">
        <v>356</v>
      </c>
      <c r="M22" s="3"/>
      <c r="N22" s="3"/>
      <c r="O22" s="3"/>
      <c r="P22" s="3"/>
      <c r="Q22" s="3"/>
      <c r="R22" s="3"/>
      <c r="S22" s="4"/>
      <c r="T22" s="4"/>
    </row>
    <row r="23" spans="1:20" ht="17.25" customHeight="1">
      <c r="A23" s="55">
        <v>15</v>
      </c>
      <c r="B23" s="51" t="s">
        <v>426</v>
      </c>
      <c r="C23" s="38">
        <v>30</v>
      </c>
      <c r="D23" s="34"/>
      <c r="E23" s="60"/>
      <c r="F23" s="40">
        <v>2</v>
      </c>
      <c r="G23" s="38"/>
      <c r="H23" s="34"/>
      <c r="I23" s="60"/>
      <c r="J23" s="40"/>
      <c r="K23" s="175">
        <f t="shared" si="0"/>
        <v>30</v>
      </c>
      <c r="L23" s="185" t="s">
        <v>356</v>
      </c>
      <c r="M23" s="3"/>
      <c r="N23" s="3"/>
      <c r="O23" s="3"/>
      <c r="P23" s="3"/>
      <c r="Q23" s="3"/>
      <c r="R23" s="3"/>
      <c r="S23" s="4"/>
      <c r="T23" s="4"/>
    </row>
    <row r="24" spans="1:20" ht="25.5" customHeight="1">
      <c r="A24" s="55">
        <v>16</v>
      </c>
      <c r="B24" s="53" t="s">
        <v>111</v>
      </c>
      <c r="C24" s="38">
        <v>14</v>
      </c>
      <c r="D24" s="34">
        <v>16</v>
      </c>
      <c r="E24" s="60" t="s">
        <v>354</v>
      </c>
      <c r="F24" s="40">
        <v>2</v>
      </c>
      <c r="G24" s="38"/>
      <c r="H24" s="34"/>
      <c r="I24" s="60"/>
      <c r="J24" s="40"/>
      <c r="K24" s="175">
        <f t="shared" si="0"/>
        <v>30</v>
      </c>
      <c r="L24" s="185" t="s">
        <v>356</v>
      </c>
      <c r="M24" s="3"/>
      <c r="N24" s="3"/>
      <c r="O24" s="3"/>
      <c r="P24" s="3"/>
      <c r="Q24" s="3"/>
      <c r="R24" s="3"/>
      <c r="S24" s="4"/>
      <c r="T24" s="4"/>
    </row>
    <row r="25" spans="1:20" ht="25.5" customHeight="1">
      <c r="A25" s="55">
        <v>17</v>
      </c>
      <c r="B25" s="53" t="s">
        <v>504</v>
      </c>
      <c r="C25" s="38"/>
      <c r="D25" s="34"/>
      <c r="E25" s="60"/>
      <c r="F25" s="40"/>
      <c r="G25" s="38">
        <v>15</v>
      </c>
      <c r="H25" s="34">
        <v>15</v>
      </c>
      <c r="I25" s="60" t="s">
        <v>354</v>
      </c>
      <c r="J25" s="40">
        <v>2</v>
      </c>
      <c r="K25" s="175">
        <f t="shared" si="0"/>
        <v>30</v>
      </c>
      <c r="L25" s="185" t="s">
        <v>356</v>
      </c>
      <c r="M25" s="3"/>
      <c r="N25" s="3"/>
      <c r="O25" s="3"/>
      <c r="P25" s="3"/>
      <c r="Q25" s="3"/>
      <c r="R25" s="3"/>
      <c r="S25" s="4"/>
      <c r="T25" s="4"/>
    </row>
    <row r="26" spans="1:20" ht="36.75">
      <c r="A26" s="136">
        <v>18</v>
      </c>
      <c r="B26" s="53" t="s">
        <v>468</v>
      </c>
      <c r="C26" s="38"/>
      <c r="D26" s="34"/>
      <c r="E26" s="60"/>
      <c r="F26" s="40"/>
      <c r="G26" s="38">
        <v>10</v>
      </c>
      <c r="H26" s="34">
        <v>20</v>
      </c>
      <c r="I26" s="60" t="s">
        <v>354</v>
      </c>
      <c r="J26" s="40">
        <v>2</v>
      </c>
      <c r="K26" s="175">
        <f t="shared" si="0"/>
        <v>30</v>
      </c>
      <c r="L26" s="185" t="s">
        <v>356</v>
      </c>
      <c r="M26" s="3"/>
      <c r="N26" s="3"/>
      <c r="O26" s="3"/>
      <c r="P26" s="3"/>
      <c r="Q26" s="3"/>
      <c r="R26" s="3"/>
      <c r="S26" s="4"/>
      <c r="T26" s="4"/>
    </row>
    <row r="27" spans="1:20" ht="25.5" customHeight="1">
      <c r="A27" s="55">
        <v>19</v>
      </c>
      <c r="B27" s="53" t="s">
        <v>469</v>
      </c>
      <c r="C27" s="38"/>
      <c r="D27" s="34"/>
      <c r="E27" s="60"/>
      <c r="F27" s="40"/>
      <c r="G27" s="38">
        <v>15</v>
      </c>
      <c r="H27" s="34"/>
      <c r="I27" s="60"/>
      <c r="J27" s="40">
        <v>1</v>
      </c>
      <c r="K27" s="175">
        <f t="shared" si="0"/>
        <v>15</v>
      </c>
      <c r="L27" s="185" t="s">
        <v>356</v>
      </c>
      <c r="M27" s="3"/>
      <c r="N27" s="3"/>
      <c r="O27" s="3"/>
      <c r="P27" s="3"/>
      <c r="Q27" s="3"/>
      <c r="R27" s="3"/>
      <c r="S27" s="4"/>
      <c r="T27" s="4"/>
    </row>
    <row r="28" spans="1:20" s="33" customFormat="1" ht="25.5" customHeight="1">
      <c r="A28" s="136">
        <v>20</v>
      </c>
      <c r="B28" s="53" t="s">
        <v>70</v>
      </c>
      <c r="C28" s="38"/>
      <c r="D28" s="34"/>
      <c r="E28" s="60"/>
      <c r="F28" s="40"/>
      <c r="G28" s="38">
        <v>30</v>
      </c>
      <c r="H28" s="34">
        <v>15</v>
      </c>
      <c r="I28" s="60" t="s">
        <v>354</v>
      </c>
      <c r="J28" s="40">
        <v>4</v>
      </c>
      <c r="K28" s="175">
        <f t="shared" si="0"/>
        <v>45</v>
      </c>
      <c r="L28" s="185" t="s">
        <v>355</v>
      </c>
      <c r="M28" s="31"/>
      <c r="N28" s="31"/>
      <c r="O28" s="31"/>
      <c r="P28" s="31"/>
      <c r="Q28" s="31"/>
      <c r="R28" s="31"/>
      <c r="S28" s="32"/>
      <c r="T28" s="32"/>
    </row>
    <row r="29" spans="1:20" s="33" customFormat="1" ht="15">
      <c r="A29" s="55">
        <v>21</v>
      </c>
      <c r="B29" s="53" t="s">
        <v>9</v>
      </c>
      <c r="C29" s="38">
        <v>15</v>
      </c>
      <c r="D29" s="34"/>
      <c r="E29" s="60"/>
      <c r="F29" s="40">
        <v>1</v>
      </c>
      <c r="G29" s="38"/>
      <c r="H29" s="34"/>
      <c r="I29" s="60"/>
      <c r="J29" s="40"/>
      <c r="K29" s="175">
        <f t="shared" si="0"/>
        <v>15</v>
      </c>
      <c r="L29" s="185" t="s">
        <v>356</v>
      </c>
      <c r="M29" s="31"/>
      <c r="N29" s="31"/>
      <c r="O29" s="31"/>
      <c r="P29" s="31"/>
      <c r="Q29" s="31"/>
      <c r="R29" s="31"/>
      <c r="S29" s="32"/>
      <c r="T29" s="32"/>
    </row>
    <row r="30" spans="1:20" s="33" customFormat="1" ht="15">
      <c r="A30" s="55">
        <v>22</v>
      </c>
      <c r="B30" s="51" t="s">
        <v>291</v>
      </c>
      <c r="C30" s="38"/>
      <c r="D30" s="34">
        <v>4</v>
      </c>
      <c r="E30" s="60" t="s">
        <v>357</v>
      </c>
      <c r="F30" s="40">
        <v>0</v>
      </c>
      <c r="G30" s="38"/>
      <c r="H30" s="34"/>
      <c r="I30" s="60"/>
      <c r="J30" s="40"/>
      <c r="K30" s="175">
        <f t="shared" si="0"/>
        <v>4</v>
      </c>
      <c r="L30" s="185" t="s">
        <v>359</v>
      </c>
      <c r="M30" s="31"/>
      <c r="N30" s="31"/>
      <c r="O30" s="31"/>
      <c r="P30" s="31"/>
      <c r="Q30" s="31"/>
      <c r="R30" s="31"/>
      <c r="S30" s="32"/>
      <c r="T30" s="32"/>
    </row>
    <row r="31" spans="1:20" ht="15">
      <c r="A31" s="55">
        <v>23</v>
      </c>
      <c r="B31" s="51" t="s">
        <v>7</v>
      </c>
      <c r="C31" s="38"/>
      <c r="D31" s="34">
        <v>30</v>
      </c>
      <c r="E31" s="60" t="s">
        <v>354</v>
      </c>
      <c r="F31" s="40">
        <v>1</v>
      </c>
      <c r="G31" s="38"/>
      <c r="H31" s="34">
        <v>30</v>
      </c>
      <c r="I31" s="60" t="s">
        <v>354</v>
      </c>
      <c r="J31" s="40">
        <v>1</v>
      </c>
      <c r="K31" s="175">
        <f t="shared" si="0"/>
        <v>60</v>
      </c>
      <c r="L31" s="185" t="s">
        <v>356</v>
      </c>
      <c r="M31" s="3"/>
      <c r="N31" s="3"/>
      <c r="O31" s="3"/>
      <c r="P31" s="3"/>
      <c r="Q31" s="3"/>
      <c r="R31" s="3"/>
      <c r="S31" s="4"/>
      <c r="T31" s="4"/>
    </row>
    <row r="32" spans="1:20" ht="36.75">
      <c r="A32" s="55">
        <v>24</v>
      </c>
      <c r="B32" s="51" t="s">
        <v>8</v>
      </c>
      <c r="C32" s="38"/>
      <c r="D32" s="34">
        <v>30</v>
      </c>
      <c r="E32" s="60" t="s">
        <v>354</v>
      </c>
      <c r="F32" s="40">
        <v>1</v>
      </c>
      <c r="G32" s="38"/>
      <c r="H32" s="34">
        <v>30</v>
      </c>
      <c r="I32" s="60" t="s">
        <v>354</v>
      </c>
      <c r="J32" s="40">
        <v>1</v>
      </c>
      <c r="K32" s="175">
        <f t="shared" si="0"/>
        <v>60</v>
      </c>
      <c r="L32" s="185" t="s">
        <v>356</v>
      </c>
      <c r="M32" s="3"/>
      <c r="N32" s="3"/>
      <c r="O32" s="3"/>
      <c r="P32" s="3"/>
      <c r="Q32" s="3"/>
      <c r="R32" s="3"/>
      <c r="S32" s="4"/>
      <c r="T32" s="4"/>
    </row>
    <row r="33" spans="1:20" ht="25.5" thickBot="1">
      <c r="A33" s="63">
        <v>25</v>
      </c>
      <c r="B33" s="64" t="s">
        <v>23</v>
      </c>
      <c r="C33" s="210"/>
      <c r="D33" s="211">
        <v>30</v>
      </c>
      <c r="E33" s="244" t="s">
        <v>354</v>
      </c>
      <c r="F33" s="183">
        <v>1</v>
      </c>
      <c r="G33" s="210"/>
      <c r="H33" s="211">
        <v>30</v>
      </c>
      <c r="I33" s="244" t="s">
        <v>354</v>
      </c>
      <c r="J33" s="183">
        <v>1</v>
      </c>
      <c r="K33" s="245">
        <f t="shared" si="0"/>
        <v>60</v>
      </c>
      <c r="L33" s="67" t="s">
        <v>356</v>
      </c>
      <c r="M33" s="3"/>
      <c r="N33" s="3"/>
      <c r="O33" s="3"/>
      <c r="P33" s="3"/>
      <c r="Q33" s="3"/>
      <c r="R33" s="3"/>
      <c r="S33" s="4"/>
      <c r="T33" s="4"/>
    </row>
    <row r="34" spans="1:18" ht="19.5" thickBot="1">
      <c r="A34" s="57"/>
      <c r="B34" s="25" t="s">
        <v>360</v>
      </c>
      <c r="C34" s="215">
        <f>SUM(C9:C33)</f>
        <v>189</v>
      </c>
      <c r="D34" s="215">
        <f>SUM(D9:D33)</f>
        <v>267</v>
      </c>
      <c r="E34" s="215"/>
      <c r="F34" s="215">
        <f>SUM(F9:F33)</f>
        <v>28</v>
      </c>
      <c r="G34" s="215">
        <f>SUM(G9:G33)</f>
        <v>140</v>
      </c>
      <c r="H34" s="215">
        <f>SUM(H9:H33)</f>
        <v>263</v>
      </c>
      <c r="I34" s="215"/>
      <c r="J34" s="215">
        <f>SUM(J9:J33)</f>
        <v>28</v>
      </c>
      <c r="K34" s="215">
        <f>SUM(K9:K33)</f>
        <v>859</v>
      </c>
      <c r="L34" s="216"/>
      <c r="M34" s="1"/>
      <c r="N34" s="1"/>
      <c r="O34" s="1"/>
      <c r="P34" s="1"/>
      <c r="Q34" s="1"/>
      <c r="R34" s="1"/>
    </row>
    <row r="35" spans="1:18" ht="19.5" thickBot="1">
      <c r="A35" s="57"/>
      <c r="B35" s="25" t="s">
        <v>361</v>
      </c>
      <c r="C35" s="432">
        <f>SUM(C34+D34)</f>
        <v>456</v>
      </c>
      <c r="D35" s="432"/>
      <c r="E35" s="215"/>
      <c r="F35" s="215"/>
      <c r="G35" s="432">
        <f>SUM(G34+H34)</f>
        <v>403</v>
      </c>
      <c r="H35" s="432"/>
      <c r="I35" s="215"/>
      <c r="J35" s="215"/>
      <c r="K35" s="215">
        <f>SUM(C35+G35)</f>
        <v>859</v>
      </c>
      <c r="L35" s="216"/>
      <c r="M35" s="1"/>
      <c r="N35" s="1"/>
      <c r="O35" s="1"/>
      <c r="P35" s="1"/>
      <c r="Q35" s="1"/>
      <c r="R35" s="1"/>
    </row>
    <row r="36" spans="1:20" ht="15" customHeight="1" thickBot="1">
      <c r="A36" s="3"/>
      <c r="B36" s="7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3"/>
      <c r="N36" s="3"/>
      <c r="O36" s="3"/>
      <c r="P36" s="3"/>
      <c r="Q36" s="3"/>
      <c r="R36" s="3"/>
      <c r="S36" s="4"/>
      <c r="T36" s="4"/>
    </row>
    <row r="37" spans="1:20" ht="63.75" customHeight="1" thickBot="1">
      <c r="A37" s="57"/>
      <c r="B37" s="285" t="s">
        <v>454</v>
      </c>
      <c r="C37" s="248"/>
      <c r="D37" s="249"/>
      <c r="E37" s="250"/>
      <c r="F37" s="215"/>
      <c r="G37" s="382"/>
      <c r="H37" s="249"/>
      <c r="I37" s="250"/>
      <c r="J37" s="215">
        <v>4</v>
      </c>
      <c r="K37" s="215">
        <v>160</v>
      </c>
      <c r="L37" s="299" t="s">
        <v>356</v>
      </c>
      <c r="M37" s="3"/>
      <c r="N37" s="3"/>
      <c r="O37" s="3"/>
      <c r="P37" s="3"/>
      <c r="Q37" s="3"/>
      <c r="R37" s="3"/>
      <c r="S37" s="4"/>
      <c r="T37" s="4"/>
    </row>
    <row r="38" spans="1:20" ht="15">
      <c r="A38" s="3"/>
      <c r="B38" s="164" t="s">
        <v>88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3"/>
      <c r="N38" s="3"/>
      <c r="O38" s="3"/>
      <c r="P38" s="3"/>
      <c r="Q38" s="3"/>
      <c r="R38" s="3"/>
      <c r="S38" s="4"/>
      <c r="T38" s="4"/>
    </row>
    <row r="39" spans="1:20" ht="15">
      <c r="A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4"/>
      <c r="T39" s="4"/>
    </row>
    <row r="40" spans="1:20" ht="1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4"/>
      <c r="T40" s="4"/>
    </row>
    <row r="41" spans="1:20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4"/>
      <c r="T41" s="4"/>
    </row>
    <row r="42" spans="1:20" ht="1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4"/>
      <c r="T42" s="4"/>
    </row>
    <row r="43" spans="1:20" ht="1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4"/>
      <c r="T43" s="4"/>
    </row>
    <row r="44" spans="1:20" ht="1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4"/>
      <c r="T44" s="4"/>
    </row>
    <row r="45" spans="1:20" ht="1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4"/>
      <c r="T45" s="4"/>
    </row>
    <row r="46" spans="1:20" ht="1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4"/>
      <c r="T46" s="4"/>
    </row>
    <row r="47" spans="1:20" ht="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4"/>
      <c r="T47" s="4"/>
    </row>
    <row r="48" spans="1:20" ht="1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4"/>
      <c r="T48" s="4"/>
    </row>
    <row r="49" spans="1:20" ht="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4"/>
      <c r="T49" s="4"/>
    </row>
    <row r="50" spans="1:20" ht="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4"/>
      <c r="T50" s="4"/>
    </row>
    <row r="51" spans="1:20" ht="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4"/>
      <c r="T51" s="4"/>
    </row>
    <row r="52" spans="1:20" ht="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4"/>
      <c r="T52" s="4"/>
    </row>
    <row r="53" spans="1:20" ht="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4"/>
      <c r="T53" s="4"/>
    </row>
    <row r="54" spans="1:20" ht="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4"/>
      <c r="T54" s="4"/>
    </row>
    <row r="55" spans="1:20" ht="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4"/>
      <c r="T55" s="4"/>
    </row>
    <row r="56" spans="1:20" ht="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4"/>
      <c r="T56" s="4"/>
    </row>
    <row r="57" spans="1:20" ht="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4"/>
      <c r="T57" s="4"/>
    </row>
    <row r="58" spans="1:20" ht="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4"/>
      <c r="T58" s="4"/>
    </row>
    <row r="59" spans="1:20" ht="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4"/>
      <c r="T59" s="4"/>
    </row>
    <row r="60" spans="1:20" ht="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4"/>
      <c r="T60" s="4"/>
    </row>
    <row r="61" spans="1:20" ht="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4"/>
      <c r="T61" s="4"/>
    </row>
    <row r="62" spans="1:20" ht="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4"/>
      <c r="T62" s="4"/>
    </row>
    <row r="63" spans="1:20" ht="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4"/>
      <c r="T63" s="4"/>
    </row>
    <row r="64" spans="1:20" ht="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4"/>
      <c r="T64" s="4"/>
    </row>
    <row r="65" spans="1:18" ht="18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ht="18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 ht="18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8" ht="18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8" ht="18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18" ht="18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18" ht="18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1:18" ht="18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1:18" ht="18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1:18" ht="18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1:18" ht="18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1:18" ht="18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1:18" ht="18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1:18" ht="18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1:18" ht="18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1:18" ht="18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1:18" ht="18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1:18" ht="18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1:18" ht="18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1:18" ht="18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1:18" ht="18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1:18" ht="18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1:18" ht="18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1:18" ht="18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1:18" ht="18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1:18" ht="18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ht="18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1:18" ht="18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1:18" ht="18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1:18" ht="18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1:18" ht="18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1:18" ht="18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1:18" ht="18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1:18" ht="18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1:18" ht="18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 ht="18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1:18" ht="18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1:18" ht="18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1:18" ht="18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ht="18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ht="18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ht="18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1:18" ht="18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1:18" ht="18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1:18" ht="18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1:18" ht="18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1:18" ht="18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 ht="18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1:18" ht="18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1:18" ht="18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1:18" ht="18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1:18" ht="18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1:18" ht="18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1:18" ht="18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1:18" ht="18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1:18" ht="18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1:18" ht="18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1:18" ht="18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1:18" ht="18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1:18" ht="18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1:18" ht="18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1:18" ht="18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1:18" ht="18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</row>
    <row r="128" spans="1:18" ht="18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</row>
    <row r="129" spans="1:18" ht="18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0" spans="1:18" ht="18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1:18" ht="18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</row>
    <row r="132" spans="1:18" ht="18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</row>
    <row r="133" spans="1:18" ht="18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</row>
    <row r="134" spans="1:18" ht="18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</row>
    <row r="135" spans="1:18" ht="18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</row>
    <row r="136" spans="1:18" ht="18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</row>
    <row r="137" spans="1:18" ht="18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</row>
    <row r="138" spans="1:18" ht="18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</row>
    <row r="139" spans="1:18" ht="18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</row>
    <row r="140" spans="1:18" ht="18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</row>
    <row r="141" spans="1:18" ht="18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</row>
    <row r="142" spans="1:18" ht="18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</row>
    <row r="143" spans="1:18" ht="18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</row>
    <row r="144" spans="1:18" ht="18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</row>
    <row r="145" spans="1:18" ht="18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</row>
    <row r="146" spans="1:18" ht="18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</row>
    <row r="147" spans="1:18" ht="18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</row>
    <row r="148" spans="1:18" ht="18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</row>
    <row r="149" spans="1:18" ht="18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</row>
    <row r="150" spans="1:18" ht="18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</row>
    <row r="151" spans="1:18" ht="18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</row>
    <row r="152" spans="1:18" ht="18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</row>
    <row r="153" spans="1:18" ht="18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</row>
    <row r="154" spans="1:18" ht="18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</row>
    <row r="155" spans="1:18" ht="18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</row>
    <row r="156" spans="1:18" ht="18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</row>
    <row r="157" spans="1:18" ht="18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</row>
    <row r="158" spans="1:18" ht="18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</row>
    <row r="159" spans="1:18" ht="18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</row>
    <row r="160" spans="1:18" ht="18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</row>
    <row r="161" spans="1:18" ht="18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</row>
    <row r="162" spans="1:18" ht="18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</row>
    <row r="163" spans="1:18" ht="18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</row>
    <row r="164" spans="1:18" ht="18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</row>
    <row r="165" spans="1:18" ht="18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</row>
    <row r="166" spans="1:18" ht="18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</row>
    <row r="167" spans="1:18" ht="18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</row>
  </sheetData>
  <sheetProtection/>
  <mergeCells count="12">
    <mergeCell ref="K6:K8"/>
    <mergeCell ref="L6:L8"/>
    <mergeCell ref="C35:D35"/>
    <mergeCell ref="G35:H35"/>
    <mergeCell ref="D8:E8"/>
    <mergeCell ref="H8:I8"/>
    <mergeCell ref="A2:L5"/>
    <mergeCell ref="B6:B8"/>
    <mergeCell ref="A6:A8"/>
    <mergeCell ref="C6:J6"/>
    <mergeCell ref="C7:F7"/>
    <mergeCell ref="G7:J7"/>
  </mergeCells>
  <printOptions/>
  <pageMargins left="0.8" right="0.45" top="0.17" bottom="0.36" header="0.17" footer="0.29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166"/>
  <sheetViews>
    <sheetView view="pageBreakPreview" zoomScaleSheetLayoutView="100" zoomScalePageLayoutView="0" workbookViewId="0" topLeftCell="A37">
      <selection activeCell="A1" sqref="A1:M4"/>
    </sheetView>
  </sheetViews>
  <sheetFormatPr defaultColWidth="9.00390625" defaultRowHeight="12.75"/>
  <cols>
    <col min="1" max="1" width="3.75390625" style="0" customWidth="1"/>
    <col min="2" max="2" width="41.125" style="0" customWidth="1"/>
    <col min="3" max="4" width="4.75390625" style="0" customWidth="1"/>
    <col min="5" max="5" width="3.625" style="0" bestFit="1" customWidth="1"/>
    <col min="6" max="6" width="4.00390625" style="0" bestFit="1" customWidth="1"/>
    <col min="7" max="8" width="4.75390625" style="0" customWidth="1"/>
    <col min="9" max="9" width="3.625" style="0" bestFit="1" customWidth="1"/>
    <col min="10" max="10" width="4.00390625" style="0" bestFit="1" customWidth="1"/>
    <col min="11" max="11" width="6.625" style="0" customWidth="1"/>
    <col min="12" max="12" width="8.625" style="0" customWidth="1"/>
  </cols>
  <sheetData>
    <row r="1" spans="1:26" ht="18.75" customHeight="1">
      <c r="A1" s="434" t="s">
        <v>155</v>
      </c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82" t="s">
        <v>14</v>
      </c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8.75">
      <c r="A2" s="434"/>
      <c r="B2" s="434"/>
      <c r="C2" s="434"/>
      <c r="D2" s="434"/>
      <c r="E2" s="434"/>
      <c r="F2" s="434"/>
      <c r="G2" s="434"/>
      <c r="H2" s="434"/>
      <c r="I2" s="434"/>
      <c r="J2" s="434"/>
      <c r="K2" s="434"/>
      <c r="L2" s="434"/>
      <c r="M2" s="43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8.75">
      <c r="A3" s="435"/>
      <c r="B3" s="435"/>
      <c r="C3" s="435"/>
      <c r="D3" s="435"/>
      <c r="E3" s="435"/>
      <c r="F3" s="435"/>
      <c r="G3" s="435"/>
      <c r="H3" s="435"/>
      <c r="I3" s="435"/>
      <c r="J3" s="435"/>
      <c r="K3" s="435"/>
      <c r="L3" s="435"/>
      <c r="M3" s="435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36" customHeight="1" thickBot="1">
      <c r="A4" s="435"/>
      <c r="B4" s="435"/>
      <c r="C4" s="435"/>
      <c r="D4" s="435"/>
      <c r="E4" s="435"/>
      <c r="F4" s="435"/>
      <c r="G4" s="435"/>
      <c r="H4" s="435"/>
      <c r="I4" s="435"/>
      <c r="J4" s="435"/>
      <c r="K4" s="435"/>
      <c r="L4" s="435"/>
      <c r="M4" s="435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8" ht="15.75" thickBot="1">
      <c r="A5" s="436" t="s">
        <v>339</v>
      </c>
      <c r="B5" s="436" t="s">
        <v>346</v>
      </c>
      <c r="C5" s="437" t="s">
        <v>340</v>
      </c>
      <c r="D5" s="437"/>
      <c r="E5" s="437"/>
      <c r="F5" s="437"/>
      <c r="G5" s="437"/>
      <c r="H5" s="437"/>
      <c r="I5" s="437"/>
      <c r="J5" s="437"/>
      <c r="K5" s="439" t="s">
        <v>343</v>
      </c>
      <c r="L5" s="441" t="s">
        <v>350</v>
      </c>
      <c r="M5" s="7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4"/>
      <c r="AB5" s="4"/>
    </row>
    <row r="6" spans="1:28" ht="15.75" thickBot="1">
      <c r="A6" s="436"/>
      <c r="B6" s="436"/>
      <c r="C6" s="438" t="s">
        <v>24</v>
      </c>
      <c r="D6" s="438"/>
      <c r="E6" s="438"/>
      <c r="F6" s="438"/>
      <c r="G6" s="438" t="s">
        <v>25</v>
      </c>
      <c r="H6" s="438"/>
      <c r="I6" s="438"/>
      <c r="J6" s="438"/>
      <c r="K6" s="440"/>
      <c r="L6" s="442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4"/>
      <c r="AB6" s="4"/>
    </row>
    <row r="7" spans="1:28" ht="61.5" customHeight="1" thickBot="1">
      <c r="A7" s="436"/>
      <c r="B7" s="436"/>
      <c r="C7" s="46" t="s">
        <v>341</v>
      </c>
      <c r="D7" s="433" t="s">
        <v>342</v>
      </c>
      <c r="E7" s="433"/>
      <c r="F7" s="47" t="s">
        <v>344</v>
      </c>
      <c r="G7" s="46" t="s">
        <v>341</v>
      </c>
      <c r="H7" s="433" t="s">
        <v>342</v>
      </c>
      <c r="I7" s="433"/>
      <c r="J7" s="47" t="s">
        <v>344</v>
      </c>
      <c r="K7" s="440"/>
      <c r="L7" s="442"/>
      <c r="M7" s="7"/>
      <c r="N7" s="3"/>
      <c r="O7" s="8"/>
      <c r="P7" s="8"/>
      <c r="Q7" s="8"/>
      <c r="R7" s="8"/>
      <c r="S7" s="3"/>
      <c r="T7" s="3"/>
      <c r="U7" s="3"/>
      <c r="V7" s="3"/>
      <c r="W7" s="3"/>
      <c r="X7" s="3"/>
      <c r="Y7" s="3"/>
      <c r="Z7" s="3"/>
      <c r="AA7" s="4"/>
      <c r="AB7" s="4"/>
    </row>
    <row r="8" spans="1:28" ht="15">
      <c r="A8" s="54">
        <v>1</v>
      </c>
      <c r="B8" s="68" t="s">
        <v>263</v>
      </c>
      <c r="C8" s="69">
        <v>10</v>
      </c>
      <c r="D8" s="70">
        <v>20</v>
      </c>
      <c r="E8" s="71" t="s">
        <v>354</v>
      </c>
      <c r="F8" s="61">
        <v>2</v>
      </c>
      <c r="G8" s="69">
        <v>10</v>
      </c>
      <c r="H8" s="70">
        <v>20</v>
      </c>
      <c r="I8" s="71" t="s">
        <v>354</v>
      </c>
      <c r="J8" s="61">
        <v>3</v>
      </c>
      <c r="K8" s="61">
        <f>SUM(C8+D8+H8+G8)</f>
        <v>60</v>
      </c>
      <c r="L8" s="137" t="s">
        <v>355</v>
      </c>
      <c r="M8" s="12"/>
      <c r="N8" s="3"/>
      <c r="O8" s="10"/>
      <c r="P8" s="8"/>
      <c r="Q8" s="8"/>
      <c r="R8" s="8"/>
      <c r="S8" s="3"/>
      <c r="T8" s="3"/>
      <c r="U8" s="3"/>
      <c r="V8" s="3"/>
      <c r="W8" s="3"/>
      <c r="X8" s="3"/>
      <c r="Y8" s="3"/>
      <c r="Z8" s="3"/>
      <c r="AA8" s="4"/>
      <c r="AB8" s="4"/>
    </row>
    <row r="9" spans="1:28" ht="24.75">
      <c r="A9" s="55">
        <v>2</v>
      </c>
      <c r="B9" s="53" t="s">
        <v>476</v>
      </c>
      <c r="C9" s="37">
        <v>30</v>
      </c>
      <c r="D9" s="11"/>
      <c r="E9" s="59"/>
      <c r="F9" s="39">
        <v>3</v>
      </c>
      <c r="G9" s="37"/>
      <c r="H9" s="11"/>
      <c r="I9" s="59"/>
      <c r="J9" s="83"/>
      <c r="K9" s="45">
        <f aca="true" t="shared" si="0" ref="K9:K28">SUM(C9+D9+H9+G9)</f>
        <v>30</v>
      </c>
      <c r="L9" s="130" t="s">
        <v>355</v>
      </c>
      <c r="M9" s="444"/>
      <c r="N9" s="445"/>
      <c r="O9" s="445"/>
      <c r="P9" s="445"/>
      <c r="Q9" s="8"/>
      <c r="R9" s="8"/>
      <c r="S9" s="3"/>
      <c r="T9" s="3"/>
      <c r="U9" s="3"/>
      <c r="V9" s="3"/>
      <c r="W9" s="3"/>
      <c r="X9" s="3"/>
      <c r="Y9" s="3"/>
      <c r="Z9" s="3"/>
      <c r="AA9" s="4"/>
      <c r="AB9" s="4"/>
    </row>
    <row r="10" spans="1:28" ht="17.25" customHeight="1">
      <c r="A10" s="55">
        <v>3</v>
      </c>
      <c r="B10" s="53" t="s">
        <v>54</v>
      </c>
      <c r="C10" s="37"/>
      <c r="D10" s="11"/>
      <c r="E10" s="59"/>
      <c r="F10" s="39"/>
      <c r="G10" s="37">
        <v>15</v>
      </c>
      <c r="H10" s="11">
        <v>15</v>
      </c>
      <c r="I10" s="59" t="s">
        <v>354</v>
      </c>
      <c r="J10" s="83">
        <v>2</v>
      </c>
      <c r="K10" s="39">
        <f t="shared" si="0"/>
        <v>30</v>
      </c>
      <c r="L10" s="130" t="s">
        <v>356</v>
      </c>
      <c r="M10" s="444"/>
      <c r="N10" s="445"/>
      <c r="O10" s="445"/>
      <c r="P10" s="445"/>
      <c r="Q10" s="445"/>
      <c r="R10" s="446"/>
      <c r="S10" s="3"/>
      <c r="T10" s="3"/>
      <c r="U10" s="3"/>
      <c r="V10" s="3"/>
      <c r="W10" s="3"/>
      <c r="X10" s="3"/>
      <c r="Y10" s="3"/>
      <c r="Z10" s="3"/>
      <c r="AA10" s="4"/>
      <c r="AB10" s="4"/>
    </row>
    <row r="11" spans="1:28" ht="24.75">
      <c r="A11" s="55">
        <v>4</v>
      </c>
      <c r="B11" s="53" t="s">
        <v>505</v>
      </c>
      <c r="C11" s="37">
        <v>30</v>
      </c>
      <c r="D11" s="11"/>
      <c r="E11" s="59"/>
      <c r="F11" s="39">
        <v>2</v>
      </c>
      <c r="G11" s="37"/>
      <c r="H11" s="11"/>
      <c r="I11" s="59"/>
      <c r="J11" s="83"/>
      <c r="K11" s="39">
        <f t="shared" si="0"/>
        <v>30</v>
      </c>
      <c r="L11" s="130" t="s">
        <v>356</v>
      </c>
      <c r="M11" s="12"/>
      <c r="N11" s="3"/>
      <c r="O11" s="26"/>
      <c r="P11" s="8"/>
      <c r="Q11" s="8"/>
      <c r="R11" s="8"/>
      <c r="S11" s="3"/>
      <c r="T11" s="3"/>
      <c r="U11" s="3"/>
      <c r="V11" s="3"/>
      <c r="W11" s="3"/>
      <c r="X11" s="3"/>
      <c r="Y11" s="3"/>
      <c r="Z11" s="3"/>
      <c r="AA11" s="4"/>
      <c r="AB11" s="4"/>
    </row>
    <row r="12" spans="1:28" ht="24.75">
      <c r="A12" s="55">
        <v>5</v>
      </c>
      <c r="B12" s="53" t="s">
        <v>64</v>
      </c>
      <c r="C12" s="37">
        <v>15</v>
      </c>
      <c r="D12" s="11">
        <v>15</v>
      </c>
      <c r="E12" s="59" t="s">
        <v>354</v>
      </c>
      <c r="F12" s="39">
        <v>2</v>
      </c>
      <c r="G12" s="37"/>
      <c r="H12" s="11"/>
      <c r="I12" s="59"/>
      <c r="J12" s="83"/>
      <c r="K12" s="39">
        <f t="shared" si="0"/>
        <v>30</v>
      </c>
      <c r="L12" s="130" t="s">
        <v>356</v>
      </c>
      <c r="M12" s="444"/>
      <c r="N12" s="445"/>
      <c r="O12" s="445"/>
      <c r="P12" s="445"/>
      <c r="Q12" s="445"/>
      <c r="R12" s="8"/>
      <c r="S12" s="3"/>
      <c r="T12" s="3"/>
      <c r="U12" s="3"/>
      <c r="V12" s="3"/>
      <c r="W12" s="3"/>
      <c r="X12" s="3"/>
      <c r="Y12" s="3"/>
      <c r="Z12" s="3"/>
      <c r="AA12" s="4"/>
      <c r="AB12" s="4"/>
    </row>
    <row r="13" spans="1:28" ht="24.75">
      <c r="A13" s="55">
        <v>6</v>
      </c>
      <c r="B13" s="51" t="s">
        <v>119</v>
      </c>
      <c r="C13" s="37"/>
      <c r="D13" s="11"/>
      <c r="E13" s="59"/>
      <c r="F13" s="39"/>
      <c r="G13" s="37">
        <v>20</v>
      </c>
      <c r="H13" s="11">
        <v>10</v>
      </c>
      <c r="I13" s="59" t="s">
        <v>354</v>
      </c>
      <c r="J13" s="83">
        <v>2</v>
      </c>
      <c r="K13" s="39">
        <f t="shared" si="0"/>
        <v>30</v>
      </c>
      <c r="L13" s="130" t="s">
        <v>356</v>
      </c>
      <c r="M13" s="12"/>
      <c r="N13" s="3"/>
      <c r="O13" s="26"/>
      <c r="P13" s="8"/>
      <c r="Q13" s="8"/>
      <c r="R13" s="8"/>
      <c r="S13" s="3"/>
      <c r="T13" s="3"/>
      <c r="U13" s="3"/>
      <c r="V13" s="3"/>
      <c r="W13" s="3"/>
      <c r="X13" s="3"/>
      <c r="Y13" s="3"/>
      <c r="Z13" s="3"/>
      <c r="AA13" s="4"/>
      <c r="AB13" s="4"/>
    </row>
    <row r="14" spans="1:28" ht="24.75">
      <c r="A14" s="55">
        <v>7</v>
      </c>
      <c r="B14" s="51" t="s">
        <v>177</v>
      </c>
      <c r="C14" s="37">
        <v>15</v>
      </c>
      <c r="D14" s="11">
        <v>15</v>
      </c>
      <c r="E14" s="59" t="s">
        <v>354</v>
      </c>
      <c r="F14" s="39">
        <v>2</v>
      </c>
      <c r="G14" s="37">
        <v>15</v>
      </c>
      <c r="H14" s="11">
        <v>15</v>
      </c>
      <c r="I14" s="59" t="s">
        <v>354</v>
      </c>
      <c r="J14" s="83">
        <v>2</v>
      </c>
      <c r="K14" s="39">
        <f t="shared" si="0"/>
        <v>60</v>
      </c>
      <c r="L14" s="130" t="s">
        <v>355</v>
      </c>
      <c r="M14" s="12"/>
      <c r="N14" s="3"/>
      <c r="O14" s="35"/>
      <c r="P14" s="8"/>
      <c r="Q14" s="8"/>
      <c r="R14" s="8"/>
      <c r="S14" s="3"/>
      <c r="T14" s="3"/>
      <c r="U14" s="3"/>
      <c r="V14" s="3"/>
      <c r="W14" s="3"/>
      <c r="X14" s="3"/>
      <c r="Y14" s="3"/>
      <c r="Z14" s="3"/>
      <c r="AA14" s="4"/>
      <c r="AB14" s="4"/>
    </row>
    <row r="15" spans="1:28" ht="24.75">
      <c r="A15" s="55">
        <v>8</v>
      </c>
      <c r="B15" s="51" t="s">
        <v>506</v>
      </c>
      <c r="C15" s="37">
        <v>15</v>
      </c>
      <c r="D15" s="11">
        <v>15</v>
      </c>
      <c r="E15" s="59" t="s">
        <v>357</v>
      </c>
      <c r="F15" s="39">
        <v>2</v>
      </c>
      <c r="G15" s="37">
        <v>15</v>
      </c>
      <c r="H15" s="11">
        <v>15</v>
      </c>
      <c r="I15" s="59" t="s">
        <v>357</v>
      </c>
      <c r="J15" s="83">
        <v>2</v>
      </c>
      <c r="K15" s="39">
        <f t="shared" si="0"/>
        <v>60</v>
      </c>
      <c r="L15" s="130" t="s">
        <v>355</v>
      </c>
      <c r="M15" s="12"/>
      <c r="N15" s="3"/>
      <c r="O15" s="26"/>
      <c r="P15" s="8"/>
      <c r="Q15" s="8"/>
      <c r="R15" s="8"/>
      <c r="S15" s="3"/>
      <c r="T15" s="3"/>
      <c r="U15" s="3"/>
      <c r="V15" s="3"/>
      <c r="W15" s="3"/>
      <c r="X15" s="3"/>
      <c r="Y15" s="3"/>
      <c r="Z15" s="3"/>
      <c r="AA15" s="4"/>
      <c r="AB15" s="4"/>
    </row>
    <row r="16" spans="1:28" ht="24.75">
      <c r="A16" s="55">
        <v>9</v>
      </c>
      <c r="B16" s="51" t="s">
        <v>178</v>
      </c>
      <c r="C16" s="37">
        <v>20</v>
      </c>
      <c r="D16" s="11">
        <v>10</v>
      </c>
      <c r="E16" s="59" t="s">
        <v>354</v>
      </c>
      <c r="F16" s="39">
        <v>2</v>
      </c>
      <c r="G16" s="37"/>
      <c r="H16" s="11"/>
      <c r="I16" s="59"/>
      <c r="J16" s="83"/>
      <c r="K16" s="39">
        <f t="shared" si="0"/>
        <v>30</v>
      </c>
      <c r="L16" s="130" t="s">
        <v>356</v>
      </c>
      <c r="M16" s="12"/>
      <c r="N16" s="3"/>
      <c r="O16" s="35"/>
      <c r="P16" s="8"/>
      <c r="Q16" s="8"/>
      <c r="R16" s="8"/>
      <c r="S16" s="3"/>
      <c r="T16" s="3"/>
      <c r="U16" s="3"/>
      <c r="V16" s="3"/>
      <c r="W16" s="3"/>
      <c r="X16" s="3"/>
      <c r="Y16" s="3"/>
      <c r="Z16" s="3"/>
      <c r="AA16" s="4"/>
      <c r="AB16" s="4"/>
    </row>
    <row r="17" spans="1:28" ht="17.25" customHeight="1">
      <c r="A17" s="55">
        <v>10</v>
      </c>
      <c r="B17" s="51" t="s">
        <v>179</v>
      </c>
      <c r="C17" s="37"/>
      <c r="D17" s="11"/>
      <c r="E17" s="59"/>
      <c r="F17" s="39"/>
      <c r="G17" s="37">
        <v>15</v>
      </c>
      <c r="H17" s="11">
        <v>30</v>
      </c>
      <c r="I17" s="59" t="s">
        <v>354</v>
      </c>
      <c r="J17" s="83">
        <v>3</v>
      </c>
      <c r="K17" s="39">
        <f t="shared" si="0"/>
        <v>45</v>
      </c>
      <c r="L17" s="130" t="s">
        <v>355</v>
      </c>
      <c r="M17" s="12"/>
      <c r="N17" s="3"/>
      <c r="O17" s="26"/>
      <c r="P17" s="8"/>
      <c r="Q17" s="8"/>
      <c r="R17" s="8"/>
      <c r="S17" s="3"/>
      <c r="T17" s="3"/>
      <c r="U17" s="3"/>
      <c r="V17" s="3"/>
      <c r="W17" s="3"/>
      <c r="X17" s="3"/>
      <c r="Y17" s="3"/>
      <c r="Z17" s="3"/>
      <c r="AA17" s="4"/>
      <c r="AB17" s="4"/>
    </row>
    <row r="18" spans="1:28" s="6" customFormat="1" ht="26.25" customHeight="1">
      <c r="A18" s="55">
        <v>11</v>
      </c>
      <c r="B18" s="51" t="s">
        <v>87</v>
      </c>
      <c r="C18" s="37">
        <v>15</v>
      </c>
      <c r="D18" s="11">
        <v>15</v>
      </c>
      <c r="E18" s="59" t="s">
        <v>354</v>
      </c>
      <c r="F18" s="39">
        <v>2</v>
      </c>
      <c r="G18" s="37"/>
      <c r="H18" s="11"/>
      <c r="I18" s="59"/>
      <c r="J18" s="83"/>
      <c r="K18" s="39">
        <f t="shared" si="0"/>
        <v>30</v>
      </c>
      <c r="L18" s="130" t="s">
        <v>356</v>
      </c>
      <c r="M18" s="12"/>
      <c r="N18" s="5"/>
      <c r="O18" s="10"/>
      <c r="P18" s="36"/>
      <c r="Q18" s="36"/>
      <c r="R18" s="36"/>
      <c r="S18" s="5"/>
      <c r="T18" s="5"/>
      <c r="U18" s="5"/>
      <c r="V18" s="5"/>
      <c r="W18" s="5"/>
      <c r="X18" s="5"/>
      <c r="Y18" s="5"/>
      <c r="Z18" s="5"/>
      <c r="AA18" s="29"/>
      <c r="AB18" s="29"/>
    </row>
    <row r="19" spans="1:28" s="6" customFormat="1" ht="24.75">
      <c r="A19" s="55">
        <v>12</v>
      </c>
      <c r="B19" s="53" t="s">
        <v>480</v>
      </c>
      <c r="C19" s="37">
        <v>20</v>
      </c>
      <c r="D19" s="11">
        <v>10</v>
      </c>
      <c r="E19" s="59" t="s">
        <v>354</v>
      </c>
      <c r="F19" s="39">
        <v>2</v>
      </c>
      <c r="G19" s="37"/>
      <c r="H19" s="11"/>
      <c r="I19" s="59"/>
      <c r="J19" s="83"/>
      <c r="K19" s="39">
        <f t="shared" si="0"/>
        <v>30</v>
      </c>
      <c r="L19" s="130" t="s">
        <v>356</v>
      </c>
      <c r="M19" s="12"/>
      <c r="N19" s="5"/>
      <c r="O19" s="26"/>
      <c r="P19" s="36"/>
      <c r="Q19" s="36"/>
      <c r="R19" s="36"/>
      <c r="S19" s="5"/>
      <c r="T19" s="5"/>
      <c r="U19" s="5"/>
      <c r="V19" s="5"/>
      <c r="W19" s="5"/>
      <c r="X19" s="5"/>
      <c r="Y19" s="5"/>
      <c r="Z19" s="5"/>
      <c r="AA19" s="29"/>
      <c r="AB19" s="29"/>
    </row>
    <row r="20" spans="1:28" ht="24.75">
      <c r="A20" s="55">
        <v>13</v>
      </c>
      <c r="B20" s="51" t="s">
        <v>180</v>
      </c>
      <c r="C20" s="37">
        <v>20</v>
      </c>
      <c r="D20" s="11">
        <v>10</v>
      </c>
      <c r="E20" s="59" t="s">
        <v>354</v>
      </c>
      <c r="F20" s="39">
        <v>2</v>
      </c>
      <c r="G20" s="37"/>
      <c r="H20" s="11"/>
      <c r="I20" s="59"/>
      <c r="J20" s="83"/>
      <c r="K20" s="39">
        <f t="shared" si="0"/>
        <v>30</v>
      </c>
      <c r="L20" s="130" t="s">
        <v>356</v>
      </c>
      <c r="M20" s="12"/>
      <c r="N20" s="3"/>
      <c r="O20" s="26"/>
      <c r="P20" s="8"/>
      <c r="Q20" s="8"/>
      <c r="R20" s="8"/>
      <c r="S20" s="3"/>
      <c r="T20" s="3"/>
      <c r="U20" s="3"/>
      <c r="V20" s="3"/>
      <c r="W20" s="3"/>
      <c r="X20" s="3"/>
      <c r="Y20" s="3"/>
      <c r="Z20" s="3"/>
      <c r="AA20" s="4"/>
      <c r="AB20" s="4"/>
    </row>
    <row r="21" spans="1:28" ht="24.75">
      <c r="A21" s="55">
        <v>14</v>
      </c>
      <c r="B21" s="51" t="s">
        <v>380</v>
      </c>
      <c r="C21" s="37"/>
      <c r="D21" s="11"/>
      <c r="E21" s="59"/>
      <c r="F21" s="39"/>
      <c r="G21" s="37">
        <v>10</v>
      </c>
      <c r="H21" s="11">
        <v>20</v>
      </c>
      <c r="I21" s="59" t="s">
        <v>354</v>
      </c>
      <c r="J21" s="83">
        <v>2</v>
      </c>
      <c r="K21" s="39">
        <f t="shared" si="0"/>
        <v>30</v>
      </c>
      <c r="L21" s="130" t="s">
        <v>356</v>
      </c>
      <c r="M21" s="12"/>
      <c r="N21" s="3"/>
      <c r="O21" s="35"/>
      <c r="P21" s="8"/>
      <c r="Q21" s="8"/>
      <c r="R21" s="8"/>
      <c r="S21" s="3"/>
      <c r="T21" s="3"/>
      <c r="U21" s="3"/>
      <c r="V21" s="3"/>
      <c r="W21" s="3"/>
      <c r="X21" s="3"/>
      <c r="Y21" s="3"/>
      <c r="Z21" s="3"/>
      <c r="AA21" s="4"/>
      <c r="AB21" s="4"/>
    </row>
    <row r="22" spans="1:28" ht="24.75">
      <c r="A22" s="55">
        <v>15</v>
      </c>
      <c r="B22" s="51" t="s">
        <v>10</v>
      </c>
      <c r="C22" s="37"/>
      <c r="D22" s="11"/>
      <c r="E22" s="59"/>
      <c r="F22" s="39"/>
      <c r="G22" s="37">
        <v>15</v>
      </c>
      <c r="H22" s="11">
        <v>15</v>
      </c>
      <c r="I22" s="59" t="s">
        <v>354</v>
      </c>
      <c r="J22" s="83">
        <v>2</v>
      </c>
      <c r="K22" s="39">
        <f t="shared" si="0"/>
        <v>30</v>
      </c>
      <c r="L22" s="130" t="s">
        <v>356</v>
      </c>
      <c r="M22" s="12"/>
      <c r="N22" s="3"/>
      <c r="O22" s="26"/>
      <c r="P22" s="8"/>
      <c r="Q22" s="8"/>
      <c r="R22" s="8"/>
      <c r="S22" s="3"/>
      <c r="T22" s="3"/>
      <c r="U22" s="3"/>
      <c r="V22" s="3"/>
      <c r="W22" s="3"/>
      <c r="X22" s="3"/>
      <c r="Y22" s="3"/>
      <c r="Z22" s="3"/>
      <c r="AA22" s="4"/>
      <c r="AB22" s="4"/>
    </row>
    <row r="23" spans="1:28" ht="24.75">
      <c r="A23" s="262">
        <v>16</v>
      </c>
      <c r="B23" s="362" t="s">
        <v>406</v>
      </c>
      <c r="C23" s="267">
        <v>30</v>
      </c>
      <c r="D23" s="264">
        <v>15</v>
      </c>
      <c r="E23" s="353" t="s">
        <v>354</v>
      </c>
      <c r="F23" s="266">
        <v>2</v>
      </c>
      <c r="G23" s="267">
        <v>25</v>
      </c>
      <c r="H23" s="264">
        <v>20</v>
      </c>
      <c r="I23" s="353" t="s">
        <v>354</v>
      </c>
      <c r="J23" s="268">
        <v>3</v>
      </c>
      <c r="K23" s="266">
        <f t="shared" si="0"/>
        <v>90</v>
      </c>
      <c r="L23" s="354" t="s">
        <v>355</v>
      </c>
      <c r="M23" s="12"/>
      <c r="N23" s="3"/>
      <c r="O23" s="10"/>
      <c r="P23" s="8"/>
      <c r="Q23" s="8"/>
      <c r="R23" s="8"/>
      <c r="S23" s="3"/>
      <c r="T23" s="3"/>
      <c r="U23" s="3"/>
      <c r="V23" s="3"/>
      <c r="W23" s="3"/>
      <c r="X23" s="3"/>
      <c r="Y23" s="3"/>
      <c r="Z23" s="3"/>
      <c r="AA23" s="4"/>
      <c r="AB23" s="4"/>
    </row>
    <row r="24" spans="1:28" ht="15">
      <c r="A24" s="262">
        <v>17</v>
      </c>
      <c r="B24" s="362" t="s">
        <v>407</v>
      </c>
      <c r="C24" s="267"/>
      <c r="D24" s="264">
        <v>30</v>
      </c>
      <c r="E24" s="353" t="s">
        <v>354</v>
      </c>
      <c r="F24" s="266">
        <v>1</v>
      </c>
      <c r="G24" s="267"/>
      <c r="H24" s="264">
        <v>30</v>
      </c>
      <c r="I24" s="353" t="s">
        <v>354</v>
      </c>
      <c r="J24" s="268">
        <v>2</v>
      </c>
      <c r="K24" s="266">
        <f t="shared" si="0"/>
        <v>60</v>
      </c>
      <c r="L24" s="354" t="s">
        <v>355</v>
      </c>
      <c r="M24" s="12"/>
      <c r="N24" s="3"/>
      <c r="O24" s="26"/>
      <c r="P24" s="8"/>
      <c r="Q24" s="8"/>
      <c r="R24" s="8"/>
      <c r="S24" s="3"/>
      <c r="T24" s="3"/>
      <c r="U24" s="3"/>
      <c r="V24" s="3"/>
      <c r="W24" s="3"/>
      <c r="X24" s="3"/>
      <c r="Y24" s="3"/>
      <c r="Z24" s="3"/>
      <c r="AA24" s="4"/>
      <c r="AB24" s="4"/>
    </row>
    <row r="25" spans="1:28" ht="36.75">
      <c r="A25" s="262">
        <v>18</v>
      </c>
      <c r="B25" s="362" t="s">
        <v>408</v>
      </c>
      <c r="C25" s="267"/>
      <c r="D25" s="264">
        <v>30</v>
      </c>
      <c r="E25" s="353" t="s">
        <v>354</v>
      </c>
      <c r="F25" s="266">
        <v>1</v>
      </c>
      <c r="G25" s="267"/>
      <c r="H25" s="264">
        <v>30</v>
      </c>
      <c r="I25" s="353" t="s">
        <v>354</v>
      </c>
      <c r="J25" s="268">
        <v>1</v>
      </c>
      <c r="K25" s="266">
        <f t="shared" si="0"/>
        <v>60</v>
      </c>
      <c r="L25" s="354" t="s">
        <v>355</v>
      </c>
      <c r="M25" s="12"/>
      <c r="N25" s="3"/>
      <c r="O25" s="10"/>
      <c r="P25" s="8"/>
      <c r="Q25" s="8"/>
      <c r="R25" s="8"/>
      <c r="S25" s="3"/>
      <c r="T25" s="3"/>
      <c r="U25" s="3"/>
      <c r="V25" s="3"/>
      <c r="W25" s="3"/>
      <c r="X25" s="3"/>
      <c r="Y25" s="3"/>
      <c r="Z25" s="3"/>
      <c r="AA25" s="4"/>
      <c r="AB25" s="4"/>
    </row>
    <row r="26" spans="1:28" ht="24.75">
      <c r="A26" s="55">
        <v>19</v>
      </c>
      <c r="B26" s="51" t="s">
        <v>23</v>
      </c>
      <c r="C26" s="37"/>
      <c r="D26" s="11">
        <v>30</v>
      </c>
      <c r="E26" s="59" t="s">
        <v>354</v>
      </c>
      <c r="F26" s="39">
        <v>1</v>
      </c>
      <c r="G26" s="37"/>
      <c r="H26" s="11">
        <v>30</v>
      </c>
      <c r="I26" s="59" t="s">
        <v>354</v>
      </c>
      <c r="J26" s="83">
        <v>1</v>
      </c>
      <c r="K26" s="39">
        <f t="shared" si="0"/>
        <v>60</v>
      </c>
      <c r="L26" s="375" t="s">
        <v>356</v>
      </c>
      <c r="M26" s="12"/>
      <c r="N26" s="3"/>
      <c r="O26" s="26"/>
      <c r="P26" s="8"/>
      <c r="Q26" s="8"/>
      <c r="R26" s="8"/>
      <c r="S26" s="3"/>
      <c r="T26" s="3"/>
      <c r="U26" s="3"/>
      <c r="V26" s="3"/>
      <c r="W26" s="3"/>
      <c r="X26" s="3"/>
      <c r="Y26" s="3"/>
      <c r="Z26" s="3"/>
      <c r="AA26" s="4"/>
      <c r="AB26" s="4"/>
    </row>
    <row r="27" spans="1:28" ht="15">
      <c r="A27" s="262">
        <v>20</v>
      </c>
      <c r="B27" s="51" t="s">
        <v>507</v>
      </c>
      <c r="C27" s="37"/>
      <c r="D27" s="11"/>
      <c r="E27" s="59"/>
      <c r="F27" s="39"/>
      <c r="G27" s="37"/>
      <c r="H27" s="11">
        <v>30</v>
      </c>
      <c r="I27" s="59" t="s">
        <v>357</v>
      </c>
      <c r="J27" s="83">
        <v>2</v>
      </c>
      <c r="K27" s="39">
        <f t="shared" si="0"/>
        <v>30</v>
      </c>
      <c r="L27" s="375" t="s">
        <v>356</v>
      </c>
      <c r="M27" s="12"/>
      <c r="N27" s="3"/>
      <c r="O27" s="26"/>
      <c r="P27" s="8"/>
      <c r="Q27" s="8"/>
      <c r="R27" s="8"/>
      <c r="S27" s="3"/>
      <c r="T27" s="3"/>
      <c r="U27" s="3"/>
      <c r="V27" s="3"/>
      <c r="W27" s="3"/>
      <c r="X27" s="3"/>
      <c r="Y27" s="3"/>
      <c r="Z27" s="3"/>
      <c r="AA27" s="4"/>
      <c r="AB27" s="4"/>
    </row>
    <row r="28" spans="1:28" ht="15.75" thickBot="1">
      <c r="A28" s="262">
        <v>21</v>
      </c>
      <c r="B28" s="64" t="s">
        <v>82</v>
      </c>
      <c r="C28" s="315"/>
      <c r="D28" s="14">
        <v>30</v>
      </c>
      <c r="E28" s="65" t="s">
        <v>357</v>
      </c>
      <c r="F28" s="66">
        <v>2</v>
      </c>
      <c r="G28" s="28"/>
      <c r="H28" s="14"/>
      <c r="I28" s="65"/>
      <c r="J28" s="84"/>
      <c r="K28" s="85">
        <f t="shared" si="0"/>
        <v>30</v>
      </c>
      <c r="L28" s="182" t="s">
        <v>356</v>
      </c>
      <c r="M28" s="12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4"/>
      <c r="AB28" s="4"/>
    </row>
    <row r="29" spans="1:26" ht="19.5" thickBot="1">
      <c r="A29" s="72"/>
      <c r="B29" s="110" t="s">
        <v>360</v>
      </c>
      <c r="C29" s="104">
        <f>SUM(C8:C28)</f>
        <v>220</v>
      </c>
      <c r="D29" s="104">
        <f>SUM(D8:D28)</f>
        <v>245</v>
      </c>
      <c r="E29" s="104"/>
      <c r="F29" s="104">
        <f>SUM(F8:F28)</f>
        <v>28</v>
      </c>
      <c r="G29" s="104">
        <f>SUM(G8:G28)</f>
        <v>140</v>
      </c>
      <c r="H29" s="104">
        <f>SUM(H8:H28)</f>
        <v>280</v>
      </c>
      <c r="I29" s="104"/>
      <c r="J29" s="104">
        <f>SUM(J8:J28)</f>
        <v>27</v>
      </c>
      <c r="K29" s="104">
        <f>SUM(K8:K28)</f>
        <v>885</v>
      </c>
      <c r="L29" s="144"/>
      <c r="M29" s="7"/>
      <c r="N29" s="7"/>
      <c r="O29" s="10"/>
      <c r="P29" s="18"/>
      <c r="Q29" s="18"/>
      <c r="R29" s="18"/>
      <c r="S29" s="1"/>
      <c r="T29" s="1"/>
      <c r="U29" s="1"/>
      <c r="V29" s="1"/>
      <c r="W29" s="1"/>
      <c r="X29" s="1"/>
      <c r="Y29" s="1"/>
      <c r="Z29" s="1"/>
    </row>
    <row r="30" spans="1:26" ht="19.5" thickBot="1">
      <c r="A30" s="72"/>
      <c r="B30" s="110" t="s">
        <v>361</v>
      </c>
      <c r="C30" s="443">
        <f>SUM(C29+D29)</f>
        <v>465</v>
      </c>
      <c r="D30" s="443"/>
      <c r="E30" s="104"/>
      <c r="F30" s="104"/>
      <c r="G30" s="443">
        <f>SUM(G29+H29)</f>
        <v>420</v>
      </c>
      <c r="H30" s="443"/>
      <c r="I30" s="104"/>
      <c r="J30" s="104"/>
      <c r="K30" s="104">
        <f>SUM(C30+G30)</f>
        <v>885</v>
      </c>
      <c r="L30" s="144"/>
      <c r="M30" s="7"/>
      <c r="N30" s="7"/>
      <c r="O30" s="26"/>
      <c r="P30" s="18"/>
      <c r="Q30" s="18"/>
      <c r="R30" s="18"/>
      <c r="S30" s="1"/>
      <c r="T30" s="1"/>
      <c r="U30" s="1"/>
      <c r="V30" s="1"/>
      <c r="W30" s="1"/>
      <c r="X30" s="1"/>
      <c r="Y30" s="1"/>
      <c r="Z30" s="1"/>
    </row>
    <row r="31" spans="1:28" ht="15.75" thickBot="1">
      <c r="A31" s="3"/>
      <c r="B31" s="164" t="s">
        <v>88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3"/>
      <c r="N31" s="3"/>
      <c r="O31" s="35"/>
      <c r="P31" s="8"/>
      <c r="Q31" s="8"/>
      <c r="R31" s="8"/>
      <c r="S31" s="3"/>
      <c r="T31" s="3"/>
      <c r="U31" s="3"/>
      <c r="V31" s="3"/>
      <c r="W31" s="3"/>
      <c r="X31" s="3"/>
      <c r="Y31" s="3"/>
      <c r="Z31" s="3"/>
      <c r="AA31" s="4"/>
      <c r="AB31" s="4"/>
    </row>
    <row r="32" spans="1:28" ht="102.75" customHeight="1" thickBot="1">
      <c r="A32" s="72"/>
      <c r="B32" s="279" t="s">
        <v>508</v>
      </c>
      <c r="C32" s="248"/>
      <c r="D32" s="249"/>
      <c r="E32" s="383"/>
      <c r="F32" s="215"/>
      <c r="G32" s="382"/>
      <c r="H32" s="249"/>
      <c r="I32" s="250"/>
      <c r="J32" s="384">
        <v>3</v>
      </c>
      <c r="K32" s="384">
        <v>160</v>
      </c>
      <c r="L32" s="299" t="s">
        <v>356</v>
      </c>
      <c r="M32" s="3"/>
      <c r="N32" s="3"/>
      <c r="O32" s="26"/>
      <c r="P32" s="8"/>
      <c r="Q32" s="8"/>
      <c r="R32" s="42"/>
      <c r="S32" s="3"/>
      <c r="T32" s="3"/>
      <c r="U32" s="3"/>
      <c r="V32" s="3"/>
      <c r="W32" s="3"/>
      <c r="X32" s="3"/>
      <c r="Y32" s="3"/>
      <c r="Z32" s="3"/>
      <c r="AA32" s="4"/>
      <c r="AB32" s="4"/>
    </row>
    <row r="33" spans="1:26" ht="19.5" thickBot="1">
      <c r="A33" s="18"/>
      <c r="B33" s="165" t="s">
        <v>84</v>
      </c>
      <c r="C33" s="166"/>
      <c r="D33" s="166"/>
      <c r="E33" s="12"/>
      <c r="F33" s="12"/>
      <c r="G33" s="12"/>
      <c r="H33" s="12"/>
      <c r="I33" s="12"/>
      <c r="J33" s="12"/>
      <c r="K33" s="12"/>
      <c r="L33" s="12"/>
      <c r="M33" s="7"/>
      <c r="N33" s="7"/>
      <c r="O33" s="1"/>
      <c r="P33" s="1"/>
      <c r="Q33" s="1"/>
      <c r="R33" s="42"/>
      <c r="S33" s="1"/>
      <c r="T33" s="1"/>
      <c r="U33" s="1"/>
      <c r="V33" s="1"/>
      <c r="W33" s="1"/>
      <c r="X33" s="1"/>
      <c r="Y33" s="1"/>
      <c r="Z33" s="1"/>
    </row>
    <row r="34" spans="1:26" ht="36">
      <c r="A34" s="75">
        <v>1</v>
      </c>
      <c r="B34" s="79" t="s">
        <v>509</v>
      </c>
      <c r="C34" s="77"/>
      <c r="D34" s="70">
        <v>15</v>
      </c>
      <c r="E34" s="71" t="s">
        <v>357</v>
      </c>
      <c r="F34" s="61">
        <v>1</v>
      </c>
      <c r="G34" s="77"/>
      <c r="H34" s="70"/>
      <c r="I34" s="71"/>
      <c r="J34" s="61"/>
      <c r="K34" s="61">
        <f aca="true" t="shared" si="1" ref="K34:K39">SUM(C34+D34+H34+G34)</f>
        <v>15</v>
      </c>
      <c r="L34" s="240" t="s">
        <v>356</v>
      </c>
      <c r="M34" s="7"/>
      <c r="N34" s="7"/>
      <c r="O34" s="1"/>
      <c r="P34" s="1"/>
      <c r="Q34" s="1"/>
      <c r="R34" s="43"/>
      <c r="S34" s="1"/>
      <c r="T34" s="1"/>
      <c r="U34" s="1"/>
      <c r="V34" s="1"/>
      <c r="W34" s="1"/>
      <c r="X34" s="1"/>
      <c r="Y34" s="1"/>
      <c r="Z34" s="1"/>
    </row>
    <row r="35" spans="1:28" ht="24">
      <c r="A35" s="76">
        <v>2</v>
      </c>
      <c r="B35" s="80" t="s">
        <v>510</v>
      </c>
      <c r="C35" s="73"/>
      <c r="D35" s="11">
        <v>15</v>
      </c>
      <c r="E35" s="59" t="s">
        <v>357</v>
      </c>
      <c r="F35" s="39">
        <v>1</v>
      </c>
      <c r="G35" s="73"/>
      <c r="H35" s="11"/>
      <c r="I35" s="59"/>
      <c r="J35" s="39"/>
      <c r="K35" s="39">
        <f t="shared" si="1"/>
        <v>15</v>
      </c>
      <c r="L35" s="130" t="s">
        <v>356</v>
      </c>
      <c r="M35" s="3"/>
      <c r="N35" s="3"/>
      <c r="O35" s="35"/>
      <c r="P35" s="8"/>
      <c r="Q35" s="8"/>
      <c r="R35" s="42"/>
      <c r="S35" s="3"/>
      <c r="T35" s="3"/>
      <c r="U35" s="3"/>
      <c r="V35" s="3"/>
      <c r="W35" s="3"/>
      <c r="X35" s="3"/>
      <c r="Y35" s="3"/>
      <c r="Z35" s="3"/>
      <c r="AA35" s="4"/>
      <c r="AB35" s="4"/>
    </row>
    <row r="36" spans="1:28" ht="24">
      <c r="A36" s="76">
        <v>3</v>
      </c>
      <c r="B36" s="80" t="s">
        <v>511</v>
      </c>
      <c r="C36" s="73"/>
      <c r="D36" s="11">
        <v>15</v>
      </c>
      <c r="E36" s="59" t="s">
        <v>357</v>
      </c>
      <c r="F36" s="39">
        <v>1</v>
      </c>
      <c r="G36" s="73"/>
      <c r="H36" s="11"/>
      <c r="I36" s="59"/>
      <c r="J36" s="39"/>
      <c r="K36" s="39">
        <f t="shared" si="1"/>
        <v>15</v>
      </c>
      <c r="L36" s="130" t="s">
        <v>356</v>
      </c>
      <c r="M36" s="3"/>
      <c r="N36" s="3"/>
      <c r="O36" s="26"/>
      <c r="P36" s="8"/>
      <c r="Q36" s="8"/>
      <c r="R36" s="43"/>
      <c r="S36" s="3"/>
      <c r="T36" s="3"/>
      <c r="U36" s="3"/>
      <c r="V36" s="3"/>
      <c r="W36" s="3"/>
      <c r="X36" s="3"/>
      <c r="Y36" s="3"/>
      <c r="Z36" s="3"/>
      <c r="AA36" s="4"/>
      <c r="AB36" s="4"/>
    </row>
    <row r="37" spans="1:28" ht="24">
      <c r="A37" s="357">
        <v>4</v>
      </c>
      <c r="B37" s="358" t="s">
        <v>512</v>
      </c>
      <c r="C37" s="108"/>
      <c r="D37" s="14">
        <v>15</v>
      </c>
      <c r="E37" s="65" t="s">
        <v>357</v>
      </c>
      <c r="F37" s="66">
        <v>1</v>
      </c>
      <c r="G37" s="108"/>
      <c r="H37" s="14"/>
      <c r="I37" s="65"/>
      <c r="J37" s="66"/>
      <c r="K37" s="66">
        <f t="shared" si="1"/>
        <v>15</v>
      </c>
      <c r="L37" s="130" t="s">
        <v>356</v>
      </c>
      <c r="M37" s="3"/>
      <c r="N37" s="3"/>
      <c r="O37" s="26"/>
      <c r="P37" s="8"/>
      <c r="Q37" s="8"/>
      <c r="R37" s="43"/>
      <c r="S37" s="3"/>
      <c r="T37" s="3"/>
      <c r="U37" s="3"/>
      <c r="V37" s="3"/>
      <c r="W37" s="3"/>
      <c r="X37" s="3"/>
      <c r="Y37" s="3"/>
      <c r="Z37" s="3"/>
      <c r="AA37" s="4"/>
      <c r="AB37" s="4"/>
    </row>
    <row r="38" spans="1:28" ht="24.75">
      <c r="A38" s="360">
        <v>5</v>
      </c>
      <c r="B38" s="173" t="s">
        <v>513</v>
      </c>
      <c r="C38" s="516">
        <v>15</v>
      </c>
      <c r="D38" s="517"/>
      <c r="E38" s="518"/>
      <c r="F38" s="40">
        <v>1</v>
      </c>
      <c r="G38" s="387"/>
      <c r="H38" s="385"/>
      <c r="I38" s="386"/>
      <c r="J38" s="388"/>
      <c r="K38" s="40">
        <f t="shared" si="1"/>
        <v>15</v>
      </c>
      <c r="L38" s="213" t="s">
        <v>356</v>
      </c>
      <c r="M38" s="3"/>
      <c r="N38" s="3"/>
      <c r="O38" s="26"/>
      <c r="P38" s="8"/>
      <c r="Q38" s="8"/>
      <c r="R38" s="43"/>
      <c r="S38" s="3"/>
      <c r="T38" s="3"/>
      <c r="U38" s="3"/>
      <c r="V38" s="3"/>
      <c r="W38" s="3"/>
      <c r="X38" s="3"/>
      <c r="Y38" s="3"/>
      <c r="Z38" s="3"/>
      <c r="AA38" s="4"/>
      <c r="AB38" s="4"/>
    </row>
    <row r="39" spans="1:28" ht="48.75">
      <c r="A39" s="395">
        <v>6</v>
      </c>
      <c r="B39" s="396" t="s">
        <v>287</v>
      </c>
      <c r="C39" s="28">
        <v>15</v>
      </c>
      <c r="D39" s="517"/>
      <c r="E39" s="519"/>
      <c r="F39" s="183">
        <v>1</v>
      </c>
      <c r="G39" s="520"/>
      <c r="H39" s="521"/>
      <c r="I39" s="522"/>
      <c r="J39" s="523"/>
      <c r="K39" s="40">
        <f t="shared" si="1"/>
        <v>15</v>
      </c>
      <c r="L39" s="298" t="s">
        <v>356</v>
      </c>
      <c r="N39" s="3"/>
      <c r="O39" s="26"/>
      <c r="P39" s="8"/>
      <c r="Q39" s="8"/>
      <c r="R39" s="43"/>
      <c r="S39" s="3"/>
      <c r="T39" s="3"/>
      <c r="U39" s="3"/>
      <c r="V39" s="3"/>
      <c r="W39" s="3"/>
      <c r="X39" s="3"/>
      <c r="Y39" s="3"/>
      <c r="Z39" s="3"/>
      <c r="AA39" s="4"/>
      <c r="AB39" s="4"/>
    </row>
    <row r="40" spans="1:28" ht="15">
      <c r="A40" s="400">
        <v>7</v>
      </c>
      <c r="B40" s="536" t="s">
        <v>514</v>
      </c>
      <c r="C40" s="28">
        <v>15</v>
      </c>
      <c r="D40" s="524"/>
      <c r="E40" s="525"/>
      <c r="F40" s="183">
        <v>1</v>
      </c>
      <c r="G40" s="526"/>
      <c r="H40" s="524"/>
      <c r="I40" s="527"/>
      <c r="J40" s="523"/>
      <c r="K40" s="183">
        <f>SUM(C40+D40+H40+G40)</f>
        <v>15</v>
      </c>
      <c r="L40" s="298" t="s">
        <v>356</v>
      </c>
      <c r="N40" s="3"/>
      <c r="O40" s="26"/>
      <c r="P40" s="8"/>
      <c r="Q40" s="8"/>
      <c r="R40" s="43"/>
      <c r="S40" s="3"/>
      <c r="T40" s="3"/>
      <c r="U40" s="3"/>
      <c r="V40" s="3"/>
      <c r="W40" s="3"/>
      <c r="X40" s="3"/>
      <c r="Y40" s="3"/>
      <c r="Z40" s="3"/>
      <c r="AA40" s="4"/>
      <c r="AB40" s="4"/>
    </row>
    <row r="41" spans="1:28" ht="24.75">
      <c r="A41" s="397">
        <v>8</v>
      </c>
      <c r="B41" s="283" t="s">
        <v>515</v>
      </c>
      <c r="C41" s="28">
        <v>15</v>
      </c>
      <c r="D41" s="517"/>
      <c r="E41" s="519"/>
      <c r="F41" s="40">
        <v>1</v>
      </c>
      <c r="G41" s="528"/>
      <c r="H41" s="517"/>
      <c r="I41" s="529"/>
      <c r="J41" s="530"/>
      <c r="K41" s="40">
        <f>SUM(C41+D41+H41+G41)</f>
        <v>15</v>
      </c>
      <c r="L41" s="298" t="s">
        <v>356</v>
      </c>
      <c r="N41" s="3"/>
      <c r="O41" s="26"/>
      <c r="P41" s="8"/>
      <c r="Q41" s="8"/>
      <c r="R41" s="43"/>
      <c r="S41" s="3"/>
      <c r="T41" s="3"/>
      <c r="U41" s="3"/>
      <c r="V41" s="3"/>
      <c r="W41" s="3"/>
      <c r="X41" s="3"/>
      <c r="Y41" s="3"/>
      <c r="Z41" s="3"/>
      <c r="AA41" s="4"/>
      <c r="AB41" s="4"/>
    </row>
    <row r="42" spans="1:28" ht="24.75">
      <c r="A42" s="400">
        <v>9</v>
      </c>
      <c r="B42" s="278" t="s">
        <v>516</v>
      </c>
      <c r="C42" s="37">
        <v>15</v>
      </c>
      <c r="D42" s="524"/>
      <c r="E42" s="525"/>
      <c r="F42" s="183">
        <v>1</v>
      </c>
      <c r="G42" s="526"/>
      <c r="H42" s="524"/>
      <c r="I42" s="527"/>
      <c r="J42" s="523"/>
      <c r="K42" s="183">
        <f>SUM(C42+D42+H42+G42)</f>
        <v>15</v>
      </c>
      <c r="L42" s="298" t="s">
        <v>356</v>
      </c>
      <c r="N42" s="3"/>
      <c r="O42" s="26"/>
      <c r="P42" s="8"/>
      <c r="Q42" s="8"/>
      <c r="R42" s="43"/>
      <c r="S42" s="3"/>
      <c r="T42" s="3"/>
      <c r="U42" s="3"/>
      <c r="V42" s="3"/>
      <c r="W42" s="3"/>
      <c r="X42" s="3"/>
      <c r="Y42" s="3"/>
      <c r="Z42" s="3"/>
      <c r="AA42" s="4"/>
      <c r="AB42" s="4"/>
    </row>
    <row r="43" spans="1:28" ht="25.5" thickBot="1">
      <c r="A43" s="411">
        <v>10</v>
      </c>
      <c r="B43" s="535" t="s">
        <v>517</v>
      </c>
      <c r="C43" s="96">
        <v>15</v>
      </c>
      <c r="D43" s="531"/>
      <c r="E43" s="532"/>
      <c r="F43" s="199">
        <v>1</v>
      </c>
      <c r="G43" s="533"/>
      <c r="H43" s="531"/>
      <c r="I43" s="532"/>
      <c r="J43" s="534"/>
      <c r="K43" s="199">
        <f>SUM(C43+D43+H43+G43)</f>
        <v>15</v>
      </c>
      <c r="L43" s="298" t="s">
        <v>356</v>
      </c>
      <c r="N43" s="3"/>
      <c r="O43" s="26"/>
      <c r="P43" s="8"/>
      <c r="Q43" s="8"/>
      <c r="R43" s="43"/>
      <c r="S43" s="3"/>
      <c r="T43" s="3"/>
      <c r="U43" s="3"/>
      <c r="V43" s="3"/>
      <c r="W43" s="3"/>
      <c r="X43" s="3"/>
      <c r="Y43" s="3"/>
      <c r="Z43" s="3"/>
      <c r="AA43" s="4"/>
      <c r="AB43" s="4"/>
    </row>
    <row r="44" spans="1:28" ht="15">
      <c r="A44" s="3"/>
      <c r="B44" s="7" t="s">
        <v>247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10"/>
      <c r="P44" s="8"/>
      <c r="Q44" s="8"/>
      <c r="R44" s="8"/>
      <c r="S44" s="3"/>
      <c r="T44" s="3"/>
      <c r="U44" s="3"/>
      <c r="V44" s="3"/>
      <c r="W44" s="3"/>
      <c r="X44" s="3"/>
      <c r="Y44" s="3"/>
      <c r="Z44" s="3"/>
      <c r="AA44" s="4"/>
      <c r="AB44" s="4"/>
    </row>
    <row r="45" spans="1:28" ht="15">
      <c r="A45" s="3"/>
      <c r="B45" s="7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26"/>
      <c r="P45" s="8"/>
      <c r="Q45" s="8"/>
      <c r="R45" s="8"/>
      <c r="S45" s="3"/>
      <c r="T45" s="3"/>
      <c r="U45" s="3"/>
      <c r="V45" s="3"/>
      <c r="W45" s="3"/>
      <c r="X45" s="3"/>
      <c r="Y45" s="3"/>
      <c r="Z45" s="3"/>
      <c r="AA45" s="4"/>
      <c r="AB45" s="4"/>
    </row>
    <row r="46" spans="1:28" ht="15">
      <c r="A46" s="3"/>
      <c r="B46" s="7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26"/>
      <c r="P46" s="8"/>
      <c r="Q46" s="8"/>
      <c r="R46" s="8"/>
      <c r="S46" s="3"/>
      <c r="T46" s="3"/>
      <c r="U46" s="3"/>
      <c r="V46" s="3"/>
      <c r="W46" s="3"/>
      <c r="X46" s="3"/>
      <c r="Y46" s="3"/>
      <c r="Z46" s="3"/>
      <c r="AA46" s="4"/>
      <c r="AB46" s="4"/>
    </row>
    <row r="47" spans="1:28" ht="15">
      <c r="A47" s="3"/>
      <c r="B47" s="7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10"/>
      <c r="P47" s="8"/>
      <c r="Q47" s="8"/>
      <c r="R47" s="8"/>
      <c r="S47" s="3"/>
      <c r="T47" s="3"/>
      <c r="U47" s="3"/>
      <c r="V47" s="3"/>
      <c r="W47" s="3"/>
      <c r="X47" s="3"/>
      <c r="Y47" s="3"/>
      <c r="Z47" s="3"/>
      <c r="AA47" s="4"/>
      <c r="AB47" s="4"/>
    </row>
    <row r="48" spans="1:28" ht="15">
      <c r="A48" s="3"/>
      <c r="B48" s="7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26"/>
      <c r="P48" s="8"/>
      <c r="Q48" s="8"/>
      <c r="R48" s="8"/>
      <c r="S48" s="3"/>
      <c r="T48" s="3"/>
      <c r="U48" s="3"/>
      <c r="V48" s="3"/>
      <c r="W48" s="3"/>
      <c r="X48" s="3"/>
      <c r="Y48" s="3"/>
      <c r="Z48" s="3"/>
      <c r="AA48" s="4"/>
      <c r="AB48" s="4"/>
    </row>
    <row r="49" spans="1:28" ht="15">
      <c r="A49" s="3"/>
      <c r="B49" s="7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8"/>
      <c r="P49" s="8"/>
      <c r="Q49" s="8"/>
      <c r="R49" s="8"/>
      <c r="S49" s="3"/>
      <c r="T49" s="3"/>
      <c r="U49" s="3"/>
      <c r="V49" s="3"/>
      <c r="W49" s="3"/>
      <c r="X49" s="3"/>
      <c r="Y49" s="3"/>
      <c r="Z49" s="3"/>
      <c r="AA49" s="4"/>
      <c r="AB49" s="4"/>
    </row>
    <row r="50" spans="1:28" ht="15">
      <c r="A50" s="3"/>
      <c r="B50" s="7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8"/>
      <c r="P50" s="8"/>
      <c r="Q50" s="8"/>
      <c r="R50" s="8"/>
      <c r="S50" s="3"/>
      <c r="T50" s="3"/>
      <c r="U50" s="3"/>
      <c r="V50" s="3"/>
      <c r="W50" s="3"/>
      <c r="X50" s="3"/>
      <c r="Y50" s="3"/>
      <c r="Z50" s="3"/>
      <c r="AA50" s="4"/>
      <c r="AB50" s="4"/>
    </row>
    <row r="51" spans="1:28" ht="15">
      <c r="A51" s="3"/>
      <c r="B51" s="7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8"/>
      <c r="P51" s="8"/>
      <c r="Q51" s="8"/>
      <c r="R51" s="8"/>
      <c r="S51" s="3"/>
      <c r="T51" s="3"/>
      <c r="U51" s="3"/>
      <c r="V51" s="3"/>
      <c r="W51" s="3"/>
      <c r="X51" s="3"/>
      <c r="Y51" s="3"/>
      <c r="Z51" s="3"/>
      <c r="AA51" s="4"/>
      <c r="AB51" s="4"/>
    </row>
    <row r="52" spans="1:28" ht="15">
      <c r="A52" s="3"/>
      <c r="B52" s="7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8"/>
      <c r="P52" s="8"/>
      <c r="Q52" s="8"/>
      <c r="R52" s="8"/>
      <c r="S52" s="3"/>
      <c r="T52" s="3"/>
      <c r="U52" s="3"/>
      <c r="V52" s="3"/>
      <c r="W52" s="3"/>
      <c r="X52" s="3"/>
      <c r="Y52" s="3"/>
      <c r="Z52" s="3"/>
      <c r="AA52" s="4"/>
      <c r="AB52" s="4"/>
    </row>
    <row r="53" spans="1:28" ht="15">
      <c r="A53" s="3"/>
      <c r="B53" s="7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8"/>
      <c r="P53" s="8"/>
      <c r="Q53" s="8"/>
      <c r="R53" s="8"/>
      <c r="S53" s="3"/>
      <c r="T53" s="3"/>
      <c r="U53" s="3"/>
      <c r="V53" s="3"/>
      <c r="W53" s="3"/>
      <c r="X53" s="3"/>
      <c r="Y53" s="3"/>
      <c r="Z53" s="3"/>
      <c r="AA53" s="4"/>
      <c r="AB53" s="4"/>
    </row>
    <row r="54" spans="1:28" ht="15">
      <c r="A54" s="3"/>
      <c r="B54" s="7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8"/>
      <c r="P54" s="8"/>
      <c r="Q54" s="8"/>
      <c r="R54" s="8"/>
      <c r="S54" s="3"/>
      <c r="T54" s="3"/>
      <c r="U54" s="3"/>
      <c r="V54" s="3"/>
      <c r="W54" s="3"/>
      <c r="X54" s="3"/>
      <c r="Y54" s="3"/>
      <c r="Z54" s="3"/>
      <c r="AA54" s="4"/>
      <c r="AB54" s="4"/>
    </row>
    <row r="55" spans="1:28" ht="15">
      <c r="A55" s="3"/>
      <c r="B55" s="7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8"/>
      <c r="P55" s="8"/>
      <c r="Q55" s="8"/>
      <c r="R55" s="8"/>
      <c r="S55" s="3"/>
      <c r="T55" s="3"/>
      <c r="U55" s="3"/>
      <c r="V55" s="3"/>
      <c r="W55" s="3"/>
      <c r="X55" s="3"/>
      <c r="Y55" s="3"/>
      <c r="Z55" s="3"/>
      <c r="AA55" s="4"/>
      <c r="AB55" s="4"/>
    </row>
    <row r="56" spans="1:28" ht="15">
      <c r="A56" s="3"/>
      <c r="B56" s="7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8"/>
      <c r="P56" s="8"/>
      <c r="Q56" s="8"/>
      <c r="R56" s="8"/>
      <c r="S56" s="3"/>
      <c r="T56" s="3"/>
      <c r="U56" s="3"/>
      <c r="V56" s="3"/>
      <c r="W56" s="3"/>
      <c r="X56" s="3"/>
      <c r="Y56" s="3"/>
      <c r="Z56" s="3"/>
      <c r="AA56" s="4"/>
      <c r="AB56" s="4"/>
    </row>
    <row r="57" spans="1:28" ht="15">
      <c r="A57" s="3"/>
      <c r="B57" s="7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8"/>
      <c r="P57" s="8"/>
      <c r="Q57" s="8"/>
      <c r="R57" s="8"/>
      <c r="S57" s="3"/>
      <c r="T57" s="3"/>
      <c r="U57" s="3"/>
      <c r="V57" s="3"/>
      <c r="W57" s="3"/>
      <c r="X57" s="3"/>
      <c r="Y57" s="3"/>
      <c r="Z57" s="3"/>
      <c r="AA57" s="4"/>
      <c r="AB57" s="4"/>
    </row>
    <row r="58" spans="1:28" ht="15">
      <c r="A58" s="3"/>
      <c r="B58" s="7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8"/>
      <c r="P58" s="8"/>
      <c r="Q58" s="8"/>
      <c r="R58" s="8"/>
      <c r="S58" s="3"/>
      <c r="T58" s="3"/>
      <c r="U58" s="3"/>
      <c r="V58" s="3"/>
      <c r="W58" s="3"/>
      <c r="X58" s="3"/>
      <c r="Y58" s="3"/>
      <c r="Z58" s="3"/>
      <c r="AA58" s="4"/>
      <c r="AB58" s="4"/>
    </row>
    <row r="59" spans="1:28" ht="15">
      <c r="A59" s="3"/>
      <c r="B59" s="7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8"/>
      <c r="P59" s="8"/>
      <c r="Q59" s="8"/>
      <c r="R59" s="8"/>
      <c r="S59" s="3"/>
      <c r="T59" s="3"/>
      <c r="U59" s="3"/>
      <c r="V59" s="3"/>
      <c r="W59" s="3"/>
      <c r="X59" s="3"/>
      <c r="Y59" s="3"/>
      <c r="Z59" s="3"/>
      <c r="AA59" s="4"/>
      <c r="AB59" s="4"/>
    </row>
    <row r="60" spans="1:28" ht="15">
      <c r="A60" s="3"/>
      <c r="B60" s="7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8"/>
      <c r="P60" s="8"/>
      <c r="Q60" s="8"/>
      <c r="R60" s="8"/>
      <c r="S60" s="3"/>
      <c r="T60" s="3"/>
      <c r="U60" s="3"/>
      <c r="V60" s="3"/>
      <c r="W60" s="3"/>
      <c r="X60" s="3"/>
      <c r="Y60" s="3"/>
      <c r="Z60" s="3"/>
      <c r="AA60" s="4"/>
      <c r="AB60" s="4"/>
    </row>
    <row r="61" spans="1:28" ht="15">
      <c r="A61" s="3"/>
      <c r="B61" s="7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8"/>
      <c r="P61" s="8"/>
      <c r="Q61" s="8"/>
      <c r="R61" s="8"/>
      <c r="S61" s="3"/>
      <c r="T61" s="3"/>
      <c r="U61" s="3"/>
      <c r="V61" s="3"/>
      <c r="W61" s="3"/>
      <c r="X61" s="3"/>
      <c r="Y61" s="3"/>
      <c r="Z61" s="3"/>
      <c r="AA61" s="4"/>
      <c r="AB61" s="4"/>
    </row>
    <row r="62" spans="1:28" ht="15">
      <c r="A62" s="3"/>
      <c r="B62" s="7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8"/>
      <c r="P62" s="8"/>
      <c r="Q62" s="8"/>
      <c r="R62" s="8"/>
      <c r="S62" s="3"/>
      <c r="T62" s="3"/>
      <c r="U62" s="3"/>
      <c r="V62" s="3"/>
      <c r="W62" s="3"/>
      <c r="X62" s="3"/>
      <c r="Y62" s="3"/>
      <c r="Z62" s="3"/>
      <c r="AA62" s="4"/>
      <c r="AB62" s="4"/>
    </row>
    <row r="63" spans="1:28" ht="15">
      <c r="A63" s="3"/>
      <c r="B63" s="7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8"/>
      <c r="P63" s="8"/>
      <c r="Q63" s="8"/>
      <c r="R63" s="8"/>
      <c r="S63" s="3"/>
      <c r="T63" s="3"/>
      <c r="U63" s="3"/>
      <c r="V63" s="3"/>
      <c r="W63" s="3"/>
      <c r="X63" s="3"/>
      <c r="Y63" s="3"/>
      <c r="Z63" s="3"/>
      <c r="AA63" s="4"/>
      <c r="AB63" s="4"/>
    </row>
    <row r="64" spans="1:26" ht="18.75">
      <c r="A64" s="1"/>
      <c r="B64" s="7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8"/>
      <c r="P64" s="18"/>
      <c r="Q64" s="18"/>
      <c r="R64" s="18"/>
      <c r="S64" s="1"/>
      <c r="T64" s="1"/>
      <c r="U64" s="1"/>
      <c r="V64" s="1"/>
      <c r="W64" s="1"/>
      <c r="X64" s="1"/>
      <c r="Y64" s="1"/>
      <c r="Z64" s="1"/>
    </row>
    <row r="65" spans="1:26" ht="18.75">
      <c r="A65" s="1"/>
      <c r="B65" s="7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8"/>
      <c r="P65" s="18"/>
      <c r="Q65" s="18"/>
      <c r="R65" s="18"/>
      <c r="S65" s="1"/>
      <c r="T65" s="1"/>
      <c r="U65" s="1"/>
      <c r="V65" s="1"/>
      <c r="W65" s="1"/>
      <c r="X65" s="1"/>
      <c r="Y65" s="1"/>
      <c r="Z65" s="1"/>
    </row>
    <row r="66" spans="1:26" ht="18.75">
      <c r="A66" s="1"/>
      <c r="B66" s="7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8"/>
      <c r="P66" s="18"/>
      <c r="Q66" s="18"/>
      <c r="R66" s="18"/>
      <c r="S66" s="1"/>
      <c r="T66" s="1"/>
      <c r="U66" s="1"/>
      <c r="V66" s="1"/>
      <c r="W66" s="1"/>
      <c r="X66" s="1"/>
      <c r="Y66" s="1"/>
      <c r="Z66" s="1"/>
    </row>
    <row r="67" spans="1:26" ht="18.75">
      <c r="A67" s="1"/>
      <c r="B67" s="7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8"/>
      <c r="P67" s="18"/>
      <c r="Q67" s="18"/>
      <c r="R67" s="18"/>
      <c r="S67" s="1"/>
      <c r="T67" s="1"/>
      <c r="U67" s="1"/>
      <c r="V67" s="1"/>
      <c r="W67" s="1"/>
      <c r="X67" s="1"/>
      <c r="Y67" s="1"/>
      <c r="Z67" s="1"/>
    </row>
    <row r="68" spans="1:26" ht="18.75">
      <c r="A68" s="1"/>
      <c r="B68" s="7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8"/>
      <c r="P68" s="18"/>
      <c r="Q68" s="18"/>
      <c r="R68" s="18"/>
      <c r="S68" s="1"/>
      <c r="T68" s="1"/>
      <c r="U68" s="1"/>
      <c r="V68" s="1"/>
      <c r="W68" s="1"/>
      <c r="X68" s="1"/>
      <c r="Y68" s="1"/>
      <c r="Z68" s="1"/>
    </row>
    <row r="69" spans="1:26" ht="18.75">
      <c r="A69" s="1"/>
      <c r="B69" s="7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8"/>
      <c r="P69" s="18"/>
      <c r="Q69" s="18"/>
      <c r="R69" s="18"/>
      <c r="S69" s="1"/>
      <c r="T69" s="1"/>
      <c r="U69" s="1"/>
      <c r="V69" s="1"/>
      <c r="W69" s="1"/>
      <c r="X69" s="1"/>
      <c r="Y69" s="1"/>
      <c r="Z69" s="1"/>
    </row>
    <row r="70" spans="1:26" ht="18.75">
      <c r="A70" s="1"/>
      <c r="B70" s="7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8"/>
      <c r="P70" s="18"/>
      <c r="Q70" s="18"/>
      <c r="R70" s="18"/>
      <c r="S70" s="1"/>
      <c r="T70" s="1"/>
      <c r="U70" s="1"/>
      <c r="V70" s="1"/>
      <c r="W70" s="1"/>
      <c r="X70" s="1"/>
      <c r="Y70" s="1"/>
      <c r="Z70" s="1"/>
    </row>
    <row r="71" spans="1:26" ht="18.75">
      <c r="A71" s="1"/>
      <c r="B71" s="7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8"/>
      <c r="P71" s="18"/>
      <c r="Q71" s="18"/>
      <c r="R71" s="18"/>
      <c r="S71" s="1"/>
      <c r="T71" s="1"/>
      <c r="U71" s="1"/>
      <c r="V71" s="1"/>
      <c r="W71" s="1"/>
      <c r="X71" s="1"/>
      <c r="Y71" s="1"/>
      <c r="Z71" s="1"/>
    </row>
    <row r="72" spans="1:26" ht="18.75">
      <c r="A72" s="1"/>
      <c r="B72" s="7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8"/>
      <c r="P72" s="18"/>
      <c r="Q72" s="18"/>
      <c r="R72" s="18"/>
      <c r="S72" s="1"/>
      <c r="T72" s="1"/>
      <c r="U72" s="1"/>
      <c r="V72" s="1"/>
      <c r="W72" s="1"/>
      <c r="X72" s="1"/>
      <c r="Y72" s="1"/>
      <c r="Z72" s="1"/>
    </row>
    <row r="73" spans="1:26" ht="18.75">
      <c r="A73" s="1"/>
      <c r="B73" s="7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8"/>
      <c r="P73" s="18"/>
      <c r="Q73" s="18"/>
      <c r="R73" s="18"/>
      <c r="S73" s="1"/>
      <c r="T73" s="1"/>
      <c r="U73" s="1"/>
      <c r="V73" s="1"/>
      <c r="W73" s="1"/>
      <c r="X73" s="1"/>
      <c r="Y73" s="1"/>
      <c r="Z73" s="1"/>
    </row>
    <row r="74" spans="1:26" ht="18.75">
      <c r="A74" s="1"/>
      <c r="B74" s="7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8"/>
      <c r="P74" s="18"/>
      <c r="Q74" s="18"/>
      <c r="R74" s="18"/>
      <c r="S74" s="1"/>
      <c r="T74" s="1"/>
      <c r="U74" s="1"/>
      <c r="V74" s="1"/>
      <c r="W74" s="1"/>
      <c r="X74" s="1"/>
      <c r="Y74" s="1"/>
      <c r="Z74" s="1"/>
    </row>
    <row r="75" spans="1:26" ht="18.75">
      <c r="A75" s="1"/>
      <c r="B75" s="7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8"/>
      <c r="P75" s="18"/>
      <c r="Q75" s="18"/>
      <c r="R75" s="18"/>
      <c r="S75" s="1"/>
      <c r="T75" s="1"/>
      <c r="U75" s="1"/>
      <c r="V75" s="1"/>
      <c r="W75" s="1"/>
      <c r="X75" s="1"/>
      <c r="Y75" s="1"/>
      <c r="Z75" s="1"/>
    </row>
    <row r="76" spans="1:26" ht="18.75">
      <c r="A76" s="1"/>
      <c r="B76" s="7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8"/>
      <c r="P76" s="18"/>
      <c r="Q76" s="18"/>
      <c r="R76" s="18"/>
      <c r="S76" s="1"/>
      <c r="T76" s="1"/>
      <c r="U76" s="1"/>
      <c r="V76" s="1"/>
      <c r="W76" s="1"/>
      <c r="X76" s="1"/>
      <c r="Y76" s="1"/>
      <c r="Z76" s="1"/>
    </row>
    <row r="77" spans="1:26" ht="18.75">
      <c r="A77" s="1"/>
      <c r="B77" s="7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8"/>
      <c r="P77" s="18"/>
      <c r="Q77" s="18"/>
      <c r="R77" s="18"/>
      <c r="S77" s="1"/>
      <c r="T77" s="1"/>
      <c r="U77" s="1"/>
      <c r="V77" s="1"/>
      <c r="W77" s="1"/>
      <c r="X77" s="1"/>
      <c r="Y77" s="1"/>
      <c r="Z77" s="1"/>
    </row>
    <row r="78" spans="1:26" ht="18.75">
      <c r="A78" s="1"/>
      <c r="B78" s="7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8"/>
      <c r="P78" s="18"/>
      <c r="Q78" s="18"/>
      <c r="R78" s="18"/>
      <c r="S78" s="1"/>
      <c r="T78" s="1"/>
      <c r="U78" s="1"/>
      <c r="V78" s="1"/>
      <c r="W78" s="1"/>
      <c r="X78" s="1"/>
      <c r="Y78" s="1"/>
      <c r="Z78" s="1"/>
    </row>
    <row r="79" spans="1:26" ht="18.75">
      <c r="A79" s="1"/>
      <c r="B79" s="7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8"/>
      <c r="P79" s="18"/>
      <c r="Q79" s="18"/>
      <c r="R79" s="18"/>
      <c r="S79" s="1"/>
      <c r="T79" s="1"/>
      <c r="U79" s="1"/>
      <c r="V79" s="1"/>
      <c r="W79" s="1"/>
      <c r="X79" s="1"/>
      <c r="Y79" s="1"/>
      <c r="Z79" s="1"/>
    </row>
    <row r="80" spans="1:26" ht="18.75">
      <c r="A80" s="1"/>
      <c r="B80" s="7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8"/>
      <c r="P80" s="18"/>
      <c r="Q80" s="18"/>
      <c r="R80" s="18"/>
      <c r="S80" s="1"/>
      <c r="T80" s="1"/>
      <c r="U80" s="1"/>
      <c r="V80" s="1"/>
      <c r="W80" s="1"/>
      <c r="X80" s="1"/>
      <c r="Y80" s="1"/>
      <c r="Z80" s="1"/>
    </row>
    <row r="81" spans="1:26" ht="18.75">
      <c r="A81" s="1"/>
      <c r="B81" s="7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8"/>
      <c r="P81" s="18"/>
      <c r="Q81" s="18"/>
      <c r="R81" s="18"/>
      <c r="S81" s="1"/>
      <c r="T81" s="1"/>
      <c r="U81" s="1"/>
      <c r="V81" s="1"/>
      <c r="W81" s="1"/>
      <c r="X81" s="1"/>
      <c r="Y81" s="1"/>
      <c r="Z81" s="1"/>
    </row>
    <row r="82" spans="1:26" ht="18.75">
      <c r="A82" s="1"/>
      <c r="B82" s="7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8"/>
      <c r="P82" s="18"/>
      <c r="Q82" s="18"/>
      <c r="R82" s="18"/>
      <c r="S82" s="1"/>
      <c r="T82" s="1"/>
      <c r="U82" s="1"/>
      <c r="V82" s="1"/>
      <c r="W82" s="1"/>
      <c r="X82" s="1"/>
      <c r="Y82" s="1"/>
      <c r="Z82" s="1"/>
    </row>
    <row r="83" spans="1:26" ht="18.75">
      <c r="A83" s="1"/>
      <c r="B83" s="7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8"/>
      <c r="P83" s="18"/>
      <c r="Q83" s="18"/>
      <c r="R83" s="18"/>
      <c r="S83" s="1"/>
      <c r="T83" s="1"/>
      <c r="U83" s="1"/>
      <c r="V83" s="1"/>
      <c r="W83" s="1"/>
      <c r="X83" s="1"/>
      <c r="Y83" s="1"/>
      <c r="Z83" s="1"/>
    </row>
    <row r="84" spans="1:26" ht="18.75">
      <c r="A84" s="1"/>
      <c r="B84" s="7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8"/>
      <c r="P84" s="18"/>
      <c r="Q84" s="18"/>
      <c r="R84" s="18"/>
      <c r="S84" s="1"/>
      <c r="T84" s="1"/>
      <c r="U84" s="1"/>
      <c r="V84" s="1"/>
      <c r="W84" s="1"/>
      <c r="X84" s="1"/>
      <c r="Y84" s="1"/>
      <c r="Z84" s="1"/>
    </row>
    <row r="85" spans="1:26" ht="18.75">
      <c r="A85" s="1"/>
      <c r="B85" s="7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8"/>
      <c r="P85" s="18"/>
      <c r="Q85" s="18"/>
      <c r="R85" s="18"/>
      <c r="S85" s="1"/>
      <c r="T85" s="1"/>
      <c r="U85" s="1"/>
      <c r="V85" s="1"/>
      <c r="W85" s="1"/>
      <c r="X85" s="1"/>
      <c r="Y85" s="1"/>
      <c r="Z85" s="1"/>
    </row>
    <row r="86" spans="1:26" ht="18.75">
      <c r="A86" s="1"/>
      <c r="B86" s="7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8"/>
      <c r="P86" s="18"/>
      <c r="Q86" s="18"/>
      <c r="R86" s="18"/>
      <c r="S86" s="1"/>
      <c r="T86" s="1"/>
      <c r="U86" s="1"/>
      <c r="V86" s="1"/>
      <c r="W86" s="1"/>
      <c r="X86" s="1"/>
      <c r="Y86" s="1"/>
      <c r="Z86" s="1"/>
    </row>
    <row r="87" spans="1:26" ht="18.75">
      <c r="A87" s="1"/>
      <c r="B87" s="7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8"/>
      <c r="P87" s="18"/>
      <c r="Q87" s="18"/>
      <c r="R87" s="18"/>
      <c r="S87" s="1"/>
      <c r="T87" s="1"/>
      <c r="U87" s="1"/>
      <c r="V87" s="1"/>
      <c r="W87" s="1"/>
      <c r="X87" s="1"/>
      <c r="Y87" s="1"/>
      <c r="Z87" s="1"/>
    </row>
    <row r="88" spans="1:26" ht="18.75">
      <c r="A88" s="1"/>
      <c r="B88" s="7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8"/>
      <c r="P88" s="18"/>
      <c r="Q88" s="18"/>
      <c r="R88" s="18"/>
      <c r="S88" s="1"/>
      <c r="T88" s="1"/>
      <c r="U88" s="1"/>
      <c r="V88" s="1"/>
      <c r="W88" s="1"/>
      <c r="X88" s="1"/>
      <c r="Y88" s="1"/>
      <c r="Z88" s="1"/>
    </row>
    <row r="89" spans="1:26" ht="18.75">
      <c r="A89" s="1"/>
      <c r="B89" s="7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8"/>
      <c r="P89" s="18"/>
      <c r="Q89" s="18"/>
      <c r="R89" s="18"/>
      <c r="S89" s="1"/>
      <c r="T89" s="1"/>
      <c r="U89" s="1"/>
      <c r="V89" s="1"/>
      <c r="W89" s="1"/>
      <c r="X89" s="1"/>
      <c r="Y89" s="1"/>
      <c r="Z89" s="1"/>
    </row>
    <row r="90" spans="1:26" ht="18.75">
      <c r="A90" s="1"/>
      <c r="B90" s="7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8"/>
      <c r="P90" s="18"/>
      <c r="Q90" s="18"/>
      <c r="R90" s="18"/>
      <c r="S90" s="1"/>
      <c r="T90" s="1"/>
      <c r="U90" s="1"/>
      <c r="V90" s="1"/>
      <c r="W90" s="1"/>
      <c r="X90" s="1"/>
      <c r="Y90" s="1"/>
      <c r="Z90" s="1"/>
    </row>
    <row r="91" spans="1:26" ht="18.75">
      <c r="A91" s="1"/>
      <c r="B91" s="7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8"/>
      <c r="P91" s="18"/>
      <c r="Q91" s="18"/>
      <c r="R91" s="18"/>
      <c r="S91" s="1"/>
      <c r="T91" s="1"/>
      <c r="U91" s="1"/>
      <c r="V91" s="1"/>
      <c r="W91" s="1"/>
      <c r="X91" s="1"/>
      <c r="Y91" s="1"/>
      <c r="Z91" s="1"/>
    </row>
    <row r="92" spans="1:26" ht="18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8"/>
      <c r="P92" s="18"/>
      <c r="Q92" s="18"/>
      <c r="R92" s="18"/>
      <c r="S92" s="1"/>
      <c r="T92" s="1"/>
      <c r="U92" s="1"/>
      <c r="V92" s="1"/>
      <c r="W92" s="1"/>
      <c r="X92" s="1"/>
      <c r="Y92" s="1"/>
      <c r="Z92" s="1"/>
    </row>
    <row r="93" spans="1:26" ht="18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8"/>
      <c r="P93" s="18"/>
      <c r="Q93" s="18"/>
      <c r="R93" s="18"/>
      <c r="S93" s="1"/>
      <c r="T93" s="1"/>
      <c r="U93" s="1"/>
      <c r="V93" s="1"/>
      <c r="W93" s="1"/>
      <c r="X93" s="1"/>
      <c r="Y93" s="1"/>
      <c r="Z93" s="1"/>
    </row>
    <row r="94" spans="1:26" ht="18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8"/>
      <c r="P94" s="18"/>
      <c r="Q94" s="18"/>
      <c r="R94" s="18"/>
      <c r="S94" s="1"/>
      <c r="T94" s="1"/>
      <c r="U94" s="1"/>
      <c r="V94" s="1"/>
      <c r="W94" s="1"/>
      <c r="X94" s="1"/>
      <c r="Y94" s="1"/>
      <c r="Z94" s="1"/>
    </row>
    <row r="95" spans="1:26" ht="18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8"/>
      <c r="P95" s="18"/>
      <c r="Q95" s="18"/>
      <c r="R95" s="18"/>
      <c r="S95" s="1"/>
      <c r="T95" s="1"/>
      <c r="U95" s="1"/>
      <c r="V95" s="1"/>
      <c r="W95" s="1"/>
      <c r="X95" s="1"/>
      <c r="Y95" s="1"/>
      <c r="Z95" s="1"/>
    </row>
    <row r="96" spans="1:26" ht="18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8"/>
      <c r="P96" s="18"/>
      <c r="Q96" s="18"/>
      <c r="R96" s="18"/>
      <c r="S96" s="1"/>
      <c r="T96" s="1"/>
      <c r="U96" s="1"/>
      <c r="V96" s="1"/>
      <c r="W96" s="1"/>
      <c r="X96" s="1"/>
      <c r="Y96" s="1"/>
      <c r="Z96" s="1"/>
    </row>
    <row r="97" spans="1:26" ht="18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8"/>
      <c r="P97" s="18"/>
      <c r="Q97" s="18"/>
      <c r="R97" s="18"/>
      <c r="S97" s="1"/>
      <c r="T97" s="1"/>
      <c r="U97" s="1"/>
      <c r="V97" s="1"/>
      <c r="W97" s="1"/>
      <c r="X97" s="1"/>
      <c r="Y97" s="1"/>
      <c r="Z97" s="1"/>
    </row>
    <row r="98" spans="1:26" ht="18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8"/>
      <c r="P98" s="18"/>
      <c r="Q98" s="18"/>
      <c r="R98" s="18"/>
      <c r="S98" s="1"/>
      <c r="T98" s="1"/>
      <c r="U98" s="1"/>
      <c r="V98" s="1"/>
      <c r="W98" s="1"/>
      <c r="X98" s="1"/>
      <c r="Y98" s="1"/>
      <c r="Z98" s="1"/>
    </row>
    <row r="99" spans="1:26" ht="18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8"/>
      <c r="P99" s="18"/>
      <c r="Q99" s="18"/>
      <c r="R99" s="18"/>
      <c r="S99" s="1"/>
      <c r="T99" s="1"/>
      <c r="U99" s="1"/>
      <c r="V99" s="1"/>
      <c r="W99" s="1"/>
      <c r="X99" s="1"/>
      <c r="Y99" s="1"/>
      <c r="Z99" s="1"/>
    </row>
    <row r="100" spans="1:26" ht="18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8"/>
      <c r="P100" s="18"/>
      <c r="Q100" s="18"/>
      <c r="R100" s="18"/>
      <c r="S100" s="1"/>
      <c r="T100" s="1"/>
      <c r="U100" s="1"/>
      <c r="V100" s="1"/>
      <c r="W100" s="1"/>
      <c r="X100" s="1"/>
      <c r="Y100" s="1"/>
      <c r="Z100" s="1"/>
    </row>
    <row r="101" spans="1:26" ht="18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8"/>
      <c r="P101" s="18"/>
      <c r="Q101" s="18"/>
      <c r="R101" s="18"/>
      <c r="S101" s="1"/>
      <c r="T101" s="1"/>
      <c r="U101" s="1"/>
      <c r="V101" s="1"/>
      <c r="W101" s="1"/>
      <c r="X101" s="1"/>
      <c r="Y101" s="1"/>
      <c r="Z101" s="1"/>
    </row>
    <row r="102" spans="1:26" ht="18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8"/>
      <c r="P102" s="18"/>
      <c r="Q102" s="18"/>
      <c r="R102" s="18"/>
      <c r="S102" s="1"/>
      <c r="T102" s="1"/>
      <c r="U102" s="1"/>
      <c r="V102" s="1"/>
      <c r="W102" s="1"/>
      <c r="X102" s="1"/>
      <c r="Y102" s="1"/>
      <c r="Z102" s="1"/>
    </row>
    <row r="103" spans="1:26" ht="18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8"/>
      <c r="P103" s="18"/>
      <c r="Q103" s="18"/>
      <c r="R103" s="18"/>
      <c r="S103" s="1"/>
      <c r="T103" s="1"/>
      <c r="U103" s="1"/>
      <c r="V103" s="1"/>
      <c r="W103" s="1"/>
      <c r="X103" s="1"/>
      <c r="Y103" s="1"/>
      <c r="Z103" s="1"/>
    </row>
    <row r="104" spans="1:26" ht="18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8"/>
      <c r="P104" s="18"/>
      <c r="Q104" s="18"/>
      <c r="R104" s="18"/>
      <c r="S104" s="1"/>
      <c r="T104" s="1"/>
      <c r="U104" s="1"/>
      <c r="V104" s="1"/>
      <c r="W104" s="1"/>
      <c r="X104" s="1"/>
      <c r="Y104" s="1"/>
      <c r="Z104" s="1"/>
    </row>
    <row r="105" spans="1:26" ht="18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8"/>
      <c r="P105" s="18"/>
      <c r="Q105" s="18"/>
      <c r="R105" s="18"/>
      <c r="S105" s="1"/>
      <c r="T105" s="1"/>
      <c r="U105" s="1"/>
      <c r="V105" s="1"/>
      <c r="W105" s="1"/>
      <c r="X105" s="1"/>
      <c r="Y105" s="1"/>
      <c r="Z105" s="1"/>
    </row>
    <row r="106" spans="1:26" ht="18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8"/>
      <c r="P106" s="18"/>
      <c r="Q106" s="18"/>
      <c r="R106" s="18"/>
      <c r="S106" s="1"/>
      <c r="T106" s="1"/>
      <c r="U106" s="1"/>
      <c r="V106" s="1"/>
      <c r="W106" s="1"/>
      <c r="X106" s="1"/>
      <c r="Y106" s="1"/>
      <c r="Z106" s="1"/>
    </row>
    <row r="107" spans="1:26" ht="18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8"/>
      <c r="P107" s="18"/>
      <c r="Q107" s="18"/>
      <c r="R107" s="18"/>
      <c r="S107" s="1"/>
      <c r="T107" s="1"/>
      <c r="U107" s="1"/>
      <c r="V107" s="1"/>
      <c r="W107" s="1"/>
      <c r="X107" s="1"/>
      <c r="Y107" s="1"/>
      <c r="Z107" s="1"/>
    </row>
    <row r="108" spans="1:26" ht="18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8"/>
      <c r="P108" s="18"/>
      <c r="Q108" s="18"/>
      <c r="R108" s="18"/>
      <c r="S108" s="1"/>
      <c r="T108" s="1"/>
      <c r="U108" s="1"/>
      <c r="V108" s="1"/>
      <c r="W108" s="1"/>
      <c r="X108" s="1"/>
      <c r="Y108" s="1"/>
      <c r="Z108" s="1"/>
    </row>
    <row r="109" spans="1:26" ht="18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8"/>
      <c r="P109" s="18"/>
      <c r="Q109" s="18"/>
      <c r="R109" s="18"/>
      <c r="S109" s="1"/>
      <c r="T109" s="1"/>
      <c r="U109" s="1"/>
      <c r="V109" s="1"/>
      <c r="W109" s="1"/>
      <c r="X109" s="1"/>
      <c r="Y109" s="1"/>
      <c r="Z109" s="1"/>
    </row>
    <row r="110" spans="1:26" ht="18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8"/>
      <c r="P110" s="18"/>
      <c r="Q110" s="18"/>
      <c r="R110" s="18"/>
      <c r="S110" s="1"/>
      <c r="T110" s="1"/>
      <c r="U110" s="1"/>
      <c r="V110" s="1"/>
      <c r="W110" s="1"/>
      <c r="X110" s="1"/>
      <c r="Y110" s="1"/>
      <c r="Z110" s="1"/>
    </row>
    <row r="111" spans="1:26" ht="18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8"/>
      <c r="P111" s="18"/>
      <c r="Q111" s="18"/>
      <c r="R111" s="18"/>
      <c r="S111" s="1"/>
      <c r="T111" s="1"/>
      <c r="U111" s="1"/>
      <c r="V111" s="1"/>
      <c r="W111" s="1"/>
      <c r="X111" s="1"/>
      <c r="Y111" s="1"/>
      <c r="Z111" s="1"/>
    </row>
    <row r="112" spans="1:26" ht="18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8"/>
      <c r="P112" s="18"/>
      <c r="Q112" s="18"/>
      <c r="R112" s="18"/>
      <c r="S112" s="1"/>
      <c r="T112" s="1"/>
      <c r="U112" s="1"/>
      <c r="V112" s="1"/>
      <c r="W112" s="1"/>
      <c r="X112" s="1"/>
      <c r="Y112" s="1"/>
      <c r="Z112" s="1"/>
    </row>
    <row r="113" spans="1:26" ht="18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8"/>
      <c r="P113" s="18"/>
      <c r="Q113" s="18"/>
      <c r="R113" s="18"/>
      <c r="S113" s="1"/>
      <c r="T113" s="1"/>
      <c r="U113" s="1"/>
      <c r="V113" s="1"/>
      <c r="W113" s="1"/>
      <c r="X113" s="1"/>
      <c r="Y113" s="1"/>
      <c r="Z113" s="1"/>
    </row>
    <row r="114" spans="1:26" ht="18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8"/>
      <c r="P114" s="18"/>
      <c r="Q114" s="18"/>
      <c r="R114" s="18"/>
      <c r="S114" s="1"/>
      <c r="T114" s="1"/>
      <c r="U114" s="1"/>
      <c r="V114" s="1"/>
      <c r="W114" s="1"/>
      <c r="X114" s="1"/>
      <c r="Y114" s="1"/>
      <c r="Z114" s="1"/>
    </row>
    <row r="115" spans="1:26" ht="18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8"/>
      <c r="P115" s="18"/>
      <c r="Q115" s="18"/>
      <c r="R115" s="18"/>
      <c r="S115" s="1"/>
      <c r="T115" s="1"/>
      <c r="U115" s="1"/>
      <c r="V115" s="1"/>
      <c r="W115" s="1"/>
      <c r="X115" s="1"/>
      <c r="Y115" s="1"/>
      <c r="Z115" s="1"/>
    </row>
    <row r="116" spans="1:26" ht="18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8"/>
      <c r="P116" s="18"/>
      <c r="Q116" s="18"/>
      <c r="R116" s="18"/>
      <c r="S116" s="1"/>
      <c r="T116" s="1"/>
      <c r="U116" s="1"/>
      <c r="V116" s="1"/>
      <c r="W116" s="1"/>
      <c r="X116" s="1"/>
      <c r="Y116" s="1"/>
      <c r="Z116" s="1"/>
    </row>
    <row r="117" spans="1:26" ht="18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8"/>
      <c r="P117" s="18"/>
      <c r="Q117" s="18"/>
      <c r="R117" s="18"/>
      <c r="S117" s="1"/>
      <c r="T117" s="1"/>
      <c r="U117" s="1"/>
      <c r="V117" s="1"/>
      <c r="W117" s="1"/>
      <c r="X117" s="1"/>
      <c r="Y117" s="1"/>
      <c r="Z117" s="1"/>
    </row>
    <row r="118" spans="1:26" ht="18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8"/>
      <c r="P118" s="18"/>
      <c r="Q118" s="18"/>
      <c r="R118" s="18"/>
      <c r="S118" s="1"/>
      <c r="T118" s="1"/>
      <c r="U118" s="1"/>
      <c r="V118" s="1"/>
      <c r="W118" s="1"/>
      <c r="X118" s="1"/>
      <c r="Y118" s="1"/>
      <c r="Z118" s="1"/>
    </row>
    <row r="119" spans="1:26" ht="18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8"/>
      <c r="P119" s="18"/>
      <c r="Q119" s="18"/>
      <c r="R119" s="18"/>
      <c r="S119" s="1"/>
      <c r="T119" s="1"/>
      <c r="U119" s="1"/>
      <c r="V119" s="1"/>
      <c r="W119" s="1"/>
      <c r="X119" s="1"/>
      <c r="Y119" s="1"/>
      <c r="Z119" s="1"/>
    </row>
    <row r="120" spans="1:26" ht="18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8"/>
      <c r="P120" s="18"/>
      <c r="Q120" s="18"/>
      <c r="R120" s="18"/>
      <c r="S120" s="1"/>
      <c r="T120" s="1"/>
      <c r="U120" s="1"/>
      <c r="V120" s="1"/>
      <c r="W120" s="1"/>
      <c r="X120" s="1"/>
      <c r="Y120" s="1"/>
      <c r="Z120" s="1"/>
    </row>
    <row r="121" spans="1:26" ht="18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8"/>
      <c r="P121" s="18"/>
      <c r="Q121" s="18"/>
      <c r="R121" s="18"/>
      <c r="S121" s="1"/>
      <c r="T121" s="1"/>
      <c r="U121" s="1"/>
      <c r="V121" s="1"/>
      <c r="W121" s="1"/>
      <c r="X121" s="1"/>
      <c r="Y121" s="1"/>
      <c r="Z121" s="1"/>
    </row>
    <row r="122" spans="1:26" ht="18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8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8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8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8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8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8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8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8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8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8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8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8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8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8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8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8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8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8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8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8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8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8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8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8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8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8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8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8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8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8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8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8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8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8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8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8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8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8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8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8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8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8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8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8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</sheetData>
  <sheetProtection/>
  <mergeCells count="15">
    <mergeCell ref="D7:E7"/>
    <mergeCell ref="H7:I7"/>
    <mergeCell ref="M12:Q12"/>
    <mergeCell ref="M9:P9"/>
    <mergeCell ref="M10:R10"/>
    <mergeCell ref="C30:D30"/>
    <mergeCell ref="G30:H30"/>
    <mergeCell ref="A1:M4"/>
    <mergeCell ref="B5:B7"/>
    <mergeCell ref="A5:A7"/>
    <mergeCell ref="C5:J5"/>
    <mergeCell ref="C6:F6"/>
    <mergeCell ref="G6:J6"/>
    <mergeCell ref="K5:K7"/>
    <mergeCell ref="L5:L7"/>
  </mergeCells>
  <printOptions/>
  <pageMargins left="0.7874015748031497" right="0.4330708661417323" top="0.5118110236220472" bottom="0.5118110236220472" header="0.2362204724409449" footer="0.2755905511811024"/>
  <pageSetup horizontalDpi="600" verticalDpi="600" orientation="portrait" paperSize="9" scale="84" r:id="rId1"/>
  <rowBreaks count="1" manualBreakCount="1">
    <brk id="32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M124"/>
  <sheetViews>
    <sheetView view="pageBreakPreview" zoomScaleSheetLayoutView="100" zoomScalePageLayoutView="0" workbookViewId="0" topLeftCell="A1">
      <selection activeCell="G98" sqref="G98"/>
    </sheetView>
  </sheetViews>
  <sheetFormatPr defaultColWidth="9.00390625" defaultRowHeight="12.75"/>
  <cols>
    <col min="1" max="1" width="3.75390625" style="0" customWidth="1"/>
    <col min="2" max="2" width="39.375" style="0" customWidth="1"/>
    <col min="3" max="4" width="4.75390625" style="0" customWidth="1"/>
    <col min="5" max="5" width="3.625" style="0" bestFit="1" customWidth="1"/>
    <col min="6" max="6" width="4.00390625" style="0" bestFit="1" customWidth="1"/>
    <col min="7" max="8" width="4.75390625" style="0" customWidth="1"/>
    <col min="9" max="9" width="3.625" style="0" bestFit="1" customWidth="1"/>
    <col min="10" max="10" width="4.00390625" style="0" bestFit="1" customWidth="1"/>
    <col min="11" max="11" width="6.625" style="0" customWidth="1"/>
    <col min="12" max="12" width="8.625" style="0" customWidth="1"/>
    <col min="17" max="17" width="47.375" style="0" customWidth="1"/>
  </cols>
  <sheetData>
    <row r="1" spans="1:26" ht="18.75" customHeight="1">
      <c r="A1" s="434" t="s">
        <v>156</v>
      </c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82" t="s">
        <v>14</v>
      </c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8.75">
      <c r="A2" s="434"/>
      <c r="B2" s="434"/>
      <c r="C2" s="434"/>
      <c r="D2" s="434"/>
      <c r="E2" s="434"/>
      <c r="F2" s="434"/>
      <c r="G2" s="434"/>
      <c r="H2" s="434"/>
      <c r="I2" s="434"/>
      <c r="J2" s="434"/>
      <c r="K2" s="434"/>
      <c r="L2" s="434"/>
      <c r="M2" s="43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8.75">
      <c r="A3" s="435"/>
      <c r="B3" s="435"/>
      <c r="C3" s="435"/>
      <c r="D3" s="435"/>
      <c r="E3" s="435"/>
      <c r="F3" s="435"/>
      <c r="G3" s="435"/>
      <c r="H3" s="435"/>
      <c r="I3" s="435"/>
      <c r="J3" s="435"/>
      <c r="K3" s="435"/>
      <c r="L3" s="435"/>
      <c r="M3" s="435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96" customHeight="1" thickBot="1">
      <c r="A4" s="435"/>
      <c r="B4" s="435"/>
      <c r="C4" s="435"/>
      <c r="D4" s="435"/>
      <c r="E4" s="435"/>
      <c r="F4" s="435"/>
      <c r="G4" s="435"/>
      <c r="H4" s="435"/>
      <c r="I4" s="435"/>
      <c r="J4" s="435"/>
      <c r="K4" s="435"/>
      <c r="L4" s="435"/>
      <c r="M4" s="435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8" ht="15.75" thickBot="1">
      <c r="A5" s="436" t="s">
        <v>339</v>
      </c>
      <c r="B5" s="436" t="s">
        <v>346</v>
      </c>
      <c r="C5" s="437" t="s">
        <v>340</v>
      </c>
      <c r="D5" s="437"/>
      <c r="E5" s="437"/>
      <c r="F5" s="437"/>
      <c r="G5" s="437"/>
      <c r="H5" s="437"/>
      <c r="I5" s="437"/>
      <c r="J5" s="437"/>
      <c r="K5" s="439" t="s">
        <v>343</v>
      </c>
      <c r="L5" s="441" t="s">
        <v>350</v>
      </c>
      <c r="M5" s="7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4"/>
      <c r="AB5" s="4"/>
    </row>
    <row r="6" spans="1:28" ht="15.75" thickBot="1">
      <c r="A6" s="436"/>
      <c r="B6" s="436"/>
      <c r="C6" s="438" t="s">
        <v>27</v>
      </c>
      <c r="D6" s="438"/>
      <c r="E6" s="438"/>
      <c r="F6" s="438"/>
      <c r="G6" s="438" t="s">
        <v>28</v>
      </c>
      <c r="H6" s="438"/>
      <c r="I6" s="438"/>
      <c r="J6" s="438"/>
      <c r="K6" s="440"/>
      <c r="L6" s="442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4"/>
      <c r="AB6" s="4"/>
    </row>
    <row r="7" spans="1:28" ht="61.5" customHeight="1" thickBot="1">
      <c r="A7" s="447"/>
      <c r="B7" s="447"/>
      <c r="C7" s="46" t="s">
        <v>341</v>
      </c>
      <c r="D7" s="433" t="s">
        <v>342</v>
      </c>
      <c r="E7" s="433"/>
      <c r="F7" s="47" t="s">
        <v>344</v>
      </c>
      <c r="G7" s="46" t="s">
        <v>341</v>
      </c>
      <c r="H7" s="433" t="s">
        <v>342</v>
      </c>
      <c r="I7" s="433"/>
      <c r="J7" s="47" t="s">
        <v>344</v>
      </c>
      <c r="K7" s="440"/>
      <c r="L7" s="442"/>
      <c r="M7" s="7"/>
      <c r="N7" s="3"/>
      <c r="O7" s="8"/>
      <c r="P7" s="8"/>
      <c r="Q7" s="8"/>
      <c r="R7" s="8"/>
      <c r="S7" s="3"/>
      <c r="T7" s="3"/>
      <c r="U7" s="3"/>
      <c r="V7" s="3"/>
      <c r="W7" s="3"/>
      <c r="X7" s="3"/>
      <c r="Y7" s="3"/>
      <c r="Z7" s="3"/>
      <c r="AA7" s="4"/>
      <c r="AB7" s="4"/>
    </row>
    <row r="8" spans="1:28" ht="36.75">
      <c r="A8" s="54">
        <v>1</v>
      </c>
      <c r="B8" s="87" t="s">
        <v>518</v>
      </c>
      <c r="C8" s="246">
        <v>30</v>
      </c>
      <c r="D8" s="193">
        <v>30</v>
      </c>
      <c r="E8" s="194" t="s">
        <v>354</v>
      </c>
      <c r="F8" s="195">
        <v>5</v>
      </c>
      <c r="G8" s="192"/>
      <c r="H8" s="193"/>
      <c r="I8" s="194"/>
      <c r="J8" s="195"/>
      <c r="K8" s="195">
        <f>SUM(C8+D8+H8+G8)</f>
        <v>60</v>
      </c>
      <c r="L8" s="137" t="s">
        <v>355</v>
      </c>
      <c r="M8" s="12"/>
      <c r="N8" s="3"/>
      <c r="O8" s="10"/>
      <c r="P8" s="8"/>
      <c r="Q8" s="8"/>
      <c r="R8" s="8"/>
      <c r="S8" s="3"/>
      <c r="T8" s="3"/>
      <c r="U8" s="3"/>
      <c r="V8" s="3"/>
      <c r="W8" s="3"/>
      <c r="X8" s="3"/>
      <c r="Y8" s="3"/>
      <c r="Z8" s="3"/>
      <c r="AA8" s="4"/>
      <c r="AB8" s="4"/>
    </row>
    <row r="9" spans="1:28" ht="24.75">
      <c r="A9" s="262">
        <v>2</v>
      </c>
      <c r="B9" s="361" t="s">
        <v>118</v>
      </c>
      <c r="C9" s="263"/>
      <c r="D9" s="264"/>
      <c r="E9" s="355"/>
      <c r="F9" s="266"/>
      <c r="G9" s="267">
        <v>10</v>
      </c>
      <c r="H9" s="264">
        <v>20</v>
      </c>
      <c r="I9" s="353" t="s">
        <v>357</v>
      </c>
      <c r="J9" s="268">
        <v>2</v>
      </c>
      <c r="K9" s="269">
        <f>SUM(C9+D9+H9+G9)</f>
        <v>30</v>
      </c>
      <c r="L9" s="354" t="s">
        <v>356</v>
      </c>
      <c r="M9" s="12"/>
      <c r="N9" s="3"/>
      <c r="O9" s="26"/>
      <c r="P9" s="8"/>
      <c r="Q9" s="8"/>
      <c r="R9" s="8"/>
      <c r="S9" s="3"/>
      <c r="T9" s="3"/>
      <c r="U9" s="3"/>
      <c r="V9" s="3"/>
      <c r="W9" s="3"/>
      <c r="X9" s="3"/>
      <c r="Y9" s="3"/>
      <c r="Z9" s="3"/>
      <c r="AA9" s="4"/>
      <c r="AB9" s="4"/>
    </row>
    <row r="10" spans="1:28" ht="24.75">
      <c r="A10" s="55">
        <v>3</v>
      </c>
      <c r="B10" s="88" t="s">
        <v>519</v>
      </c>
      <c r="C10" s="174">
        <v>15</v>
      </c>
      <c r="D10" s="34">
        <v>15</v>
      </c>
      <c r="E10" s="206" t="s">
        <v>354</v>
      </c>
      <c r="F10" s="188">
        <v>3</v>
      </c>
      <c r="G10" s="38"/>
      <c r="H10" s="34"/>
      <c r="I10" s="60"/>
      <c r="J10" s="160"/>
      <c r="K10" s="175">
        <f aca="true" t="shared" si="0" ref="K10:K31">SUM(C10+D10+H10+G10)</f>
        <v>30</v>
      </c>
      <c r="L10" s="138" t="s">
        <v>355</v>
      </c>
      <c r="M10" s="12"/>
      <c r="N10" s="3"/>
      <c r="O10" s="10"/>
      <c r="P10" s="8"/>
      <c r="Q10" s="8"/>
      <c r="R10" s="8"/>
      <c r="S10" s="3"/>
      <c r="T10" s="3"/>
      <c r="U10" s="3"/>
      <c r="V10" s="3"/>
      <c r="W10" s="3"/>
      <c r="X10" s="3"/>
      <c r="Y10" s="3"/>
      <c r="Z10" s="3"/>
      <c r="AA10" s="4"/>
      <c r="AB10" s="4"/>
    </row>
    <row r="11" spans="1:28" ht="24.75">
      <c r="A11" s="55">
        <v>4</v>
      </c>
      <c r="B11" s="88" t="s">
        <v>30</v>
      </c>
      <c r="C11" s="174">
        <v>15</v>
      </c>
      <c r="D11" s="34">
        <v>15</v>
      </c>
      <c r="E11" s="218" t="s">
        <v>354</v>
      </c>
      <c r="F11" s="40">
        <v>2</v>
      </c>
      <c r="G11" s="38"/>
      <c r="H11" s="34"/>
      <c r="I11" s="60"/>
      <c r="J11" s="160"/>
      <c r="K11" s="175">
        <f t="shared" si="0"/>
        <v>30</v>
      </c>
      <c r="L11" s="130" t="s">
        <v>356</v>
      </c>
      <c r="M11" s="12"/>
      <c r="N11" s="3"/>
      <c r="O11" s="26"/>
      <c r="P11" s="8"/>
      <c r="Q11" s="8"/>
      <c r="R11" s="8"/>
      <c r="S11" s="3"/>
      <c r="T11" s="3"/>
      <c r="U11" s="3"/>
      <c r="V11" s="3"/>
      <c r="W11" s="3"/>
      <c r="X11" s="3"/>
      <c r="Y11" s="3"/>
      <c r="Z11" s="3"/>
      <c r="AA11" s="4"/>
      <c r="AB11" s="4"/>
    </row>
    <row r="12" spans="1:28" ht="15">
      <c r="A12" s="262">
        <v>5</v>
      </c>
      <c r="B12" s="173" t="s">
        <v>12</v>
      </c>
      <c r="C12" s="263">
        <v>30</v>
      </c>
      <c r="D12" s="264">
        <v>15</v>
      </c>
      <c r="E12" s="265" t="s">
        <v>354</v>
      </c>
      <c r="F12" s="266">
        <v>2</v>
      </c>
      <c r="G12" s="267">
        <v>15</v>
      </c>
      <c r="H12" s="264">
        <v>15</v>
      </c>
      <c r="I12" s="265" t="s">
        <v>354</v>
      </c>
      <c r="J12" s="268">
        <v>3</v>
      </c>
      <c r="K12" s="269">
        <f t="shared" si="0"/>
        <v>75</v>
      </c>
      <c r="L12" s="270" t="s">
        <v>355</v>
      </c>
      <c r="M12" s="12"/>
      <c r="N12" s="3"/>
      <c r="O12" s="10"/>
      <c r="P12" s="8"/>
      <c r="Q12" s="8"/>
      <c r="R12" s="8"/>
      <c r="S12" s="3"/>
      <c r="T12" s="3"/>
      <c r="U12" s="3"/>
      <c r="V12" s="3"/>
      <c r="W12" s="3"/>
      <c r="X12" s="3"/>
      <c r="Y12" s="3"/>
      <c r="Z12" s="3"/>
      <c r="AA12" s="4"/>
      <c r="AB12" s="4"/>
    </row>
    <row r="13" spans="1:28" ht="24.75">
      <c r="A13" s="136">
        <v>6</v>
      </c>
      <c r="B13" s="173" t="s">
        <v>257</v>
      </c>
      <c r="C13" s="38">
        <v>15</v>
      </c>
      <c r="D13" s="34"/>
      <c r="E13" s="60"/>
      <c r="F13" s="160">
        <v>1</v>
      </c>
      <c r="G13" s="38"/>
      <c r="H13" s="34"/>
      <c r="I13" s="60"/>
      <c r="J13" s="160"/>
      <c r="K13" s="175">
        <f t="shared" si="0"/>
        <v>15</v>
      </c>
      <c r="L13" s="213" t="s">
        <v>356</v>
      </c>
      <c r="M13" s="30"/>
      <c r="N13" s="3"/>
      <c r="O13" s="26"/>
      <c r="P13" s="8"/>
      <c r="Q13" s="8"/>
      <c r="R13" s="8"/>
      <c r="S13" s="3"/>
      <c r="T13" s="3"/>
      <c r="U13" s="3"/>
      <c r="V13" s="3"/>
      <c r="W13" s="3"/>
      <c r="X13" s="3"/>
      <c r="Y13" s="3"/>
      <c r="Z13" s="3"/>
      <c r="AA13" s="4"/>
      <c r="AB13" s="4"/>
    </row>
    <row r="14" spans="1:28" ht="24.75">
      <c r="A14" s="55">
        <v>7</v>
      </c>
      <c r="B14" s="88" t="s">
        <v>410</v>
      </c>
      <c r="C14" s="174"/>
      <c r="D14" s="34"/>
      <c r="E14" s="60"/>
      <c r="F14" s="40"/>
      <c r="G14" s="38">
        <v>15</v>
      </c>
      <c r="H14" s="34"/>
      <c r="I14" s="60"/>
      <c r="J14" s="160">
        <v>1</v>
      </c>
      <c r="K14" s="175">
        <f t="shared" si="0"/>
        <v>15</v>
      </c>
      <c r="L14" s="130" t="s">
        <v>356</v>
      </c>
      <c r="M14" s="12"/>
      <c r="N14" s="3"/>
      <c r="O14" s="86"/>
      <c r="P14" s="8"/>
      <c r="Q14" s="8"/>
      <c r="R14" s="8"/>
      <c r="S14" s="3"/>
      <c r="T14" s="3"/>
      <c r="U14" s="3"/>
      <c r="V14" s="3"/>
      <c r="W14" s="3"/>
      <c r="X14" s="3"/>
      <c r="Y14" s="3"/>
      <c r="Z14" s="3"/>
      <c r="AA14" s="4"/>
      <c r="AB14" s="4"/>
    </row>
    <row r="15" spans="1:28" ht="24.75">
      <c r="A15" s="55">
        <v>8</v>
      </c>
      <c r="B15" s="88" t="s">
        <v>469</v>
      </c>
      <c r="C15" s="174"/>
      <c r="D15" s="34"/>
      <c r="E15" s="60"/>
      <c r="F15" s="40"/>
      <c r="G15" s="38">
        <v>15</v>
      </c>
      <c r="H15" s="34"/>
      <c r="I15" s="60"/>
      <c r="J15" s="160">
        <v>1</v>
      </c>
      <c r="K15" s="175">
        <f t="shared" si="0"/>
        <v>15</v>
      </c>
      <c r="L15" s="138" t="s">
        <v>355</v>
      </c>
      <c r="M15" s="12"/>
      <c r="N15" s="3"/>
      <c r="O15" s="86"/>
      <c r="P15" s="8"/>
      <c r="Q15" s="8"/>
      <c r="R15" s="8"/>
      <c r="S15" s="3"/>
      <c r="T15" s="3"/>
      <c r="U15" s="3"/>
      <c r="V15" s="3"/>
      <c r="W15" s="3"/>
      <c r="X15" s="3"/>
      <c r="Y15" s="3"/>
      <c r="Z15" s="3"/>
      <c r="AA15" s="4"/>
      <c r="AB15" s="4"/>
    </row>
    <row r="16" spans="1:28" ht="15">
      <c r="A16" s="55"/>
      <c r="B16" s="89" t="s">
        <v>29</v>
      </c>
      <c r="C16" s="174"/>
      <c r="D16" s="34"/>
      <c r="E16" s="60"/>
      <c r="F16" s="40"/>
      <c r="G16" s="38"/>
      <c r="H16" s="34"/>
      <c r="I16" s="60"/>
      <c r="J16" s="160"/>
      <c r="K16" s="175"/>
      <c r="L16" s="130"/>
      <c r="M16" s="12"/>
      <c r="N16" s="3"/>
      <c r="O16" s="86"/>
      <c r="P16" s="8"/>
      <c r="Q16" s="8"/>
      <c r="R16" s="8"/>
      <c r="S16" s="3"/>
      <c r="T16" s="3"/>
      <c r="U16" s="3"/>
      <c r="V16" s="3"/>
      <c r="W16" s="3"/>
      <c r="X16" s="3"/>
      <c r="Y16" s="3"/>
      <c r="Z16" s="3"/>
      <c r="AA16" s="4"/>
      <c r="AB16" s="4"/>
    </row>
    <row r="17" spans="1:28" ht="24.75">
      <c r="A17" s="55">
        <v>9</v>
      </c>
      <c r="B17" s="89" t="s">
        <v>31</v>
      </c>
      <c r="C17" s="174">
        <v>5</v>
      </c>
      <c r="D17" s="34">
        <v>10</v>
      </c>
      <c r="E17" s="218" t="s">
        <v>354</v>
      </c>
      <c r="F17" s="40">
        <v>1</v>
      </c>
      <c r="G17" s="38"/>
      <c r="H17" s="34"/>
      <c r="I17" s="60"/>
      <c r="J17" s="160"/>
      <c r="K17" s="175">
        <f t="shared" si="0"/>
        <v>15</v>
      </c>
      <c r="L17" s="130" t="s">
        <v>356</v>
      </c>
      <c r="M17" s="12"/>
      <c r="N17" s="3"/>
      <c r="O17" s="86"/>
      <c r="P17" s="8"/>
      <c r="Q17" s="8"/>
      <c r="R17" s="8"/>
      <c r="S17" s="3"/>
      <c r="T17" s="3"/>
      <c r="U17" s="3"/>
      <c r="V17" s="3"/>
      <c r="W17" s="3"/>
      <c r="X17" s="3"/>
      <c r="Y17" s="3"/>
      <c r="Z17" s="3"/>
      <c r="AA17" s="4"/>
      <c r="AB17" s="4"/>
    </row>
    <row r="18" spans="1:28" ht="24.75">
      <c r="A18" s="55">
        <v>10</v>
      </c>
      <c r="B18" s="89" t="s">
        <v>144</v>
      </c>
      <c r="C18" s="174"/>
      <c r="D18" s="34"/>
      <c r="E18" s="60"/>
      <c r="F18" s="40"/>
      <c r="G18" s="174">
        <v>5</v>
      </c>
      <c r="H18" s="34">
        <v>10</v>
      </c>
      <c r="I18" s="218" t="s">
        <v>354</v>
      </c>
      <c r="J18" s="40">
        <v>1</v>
      </c>
      <c r="K18" s="175">
        <f t="shared" si="0"/>
        <v>15</v>
      </c>
      <c r="L18" s="130" t="s">
        <v>356</v>
      </c>
      <c r="M18" s="12"/>
      <c r="N18" s="3"/>
      <c r="O18" s="86"/>
      <c r="P18" s="8"/>
      <c r="Q18" s="8"/>
      <c r="R18" s="8"/>
      <c r="S18" s="3"/>
      <c r="T18" s="3"/>
      <c r="U18" s="3"/>
      <c r="V18" s="3"/>
      <c r="W18" s="3"/>
      <c r="X18" s="3"/>
      <c r="Y18" s="3"/>
      <c r="Z18" s="3"/>
      <c r="AA18" s="4"/>
      <c r="AB18" s="4"/>
    </row>
    <row r="19" spans="1:28" ht="24.75">
      <c r="A19" s="55">
        <v>11</v>
      </c>
      <c r="B19" s="89" t="s">
        <v>261</v>
      </c>
      <c r="C19" s="174">
        <v>5</v>
      </c>
      <c r="D19" s="34">
        <v>10</v>
      </c>
      <c r="E19" s="218" t="s">
        <v>354</v>
      </c>
      <c r="F19" s="40">
        <v>1</v>
      </c>
      <c r="G19" s="38"/>
      <c r="H19" s="34"/>
      <c r="I19" s="60"/>
      <c r="J19" s="160"/>
      <c r="K19" s="175">
        <f t="shared" si="0"/>
        <v>15</v>
      </c>
      <c r="L19" s="130" t="s">
        <v>356</v>
      </c>
      <c r="M19" s="12"/>
      <c r="N19" s="3"/>
      <c r="O19" s="86"/>
      <c r="P19" s="8"/>
      <c r="Q19" s="8"/>
      <c r="R19" s="8"/>
      <c r="S19" s="3"/>
      <c r="T19" s="3"/>
      <c r="U19" s="3"/>
      <c r="V19" s="3"/>
      <c r="W19" s="3"/>
      <c r="X19" s="3"/>
      <c r="Y19" s="3"/>
      <c r="Z19" s="3"/>
      <c r="AA19" s="4"/>
      <c r="AB19" s="4"/>
    </row>
    <row r="20" spans="1:28" ht="15">
      <c r="A20" s="55">
        <v>12</v>
      </c>
      <c r="B20" s="89" t="s">
        <v>32</v>
      </c>
      <c r="C20" s="174">
        <v>5</v>
      </c>
      <c r="D20" s="34">
        <v>10</v>
      </c>
      <c r="E20" s="218" t="s">
        <v>354</v>
      </c>
      <c r="F20" s="40">
        <v>1</v>
      </c>
      <c r="G20" s="38"/>
      <c r="H20" s="34"/>
      <c r="I20" s="60"/>
      <c r="J20" s="160"/>
      <c r="K20" s="175">
        <f t="shared" si="0"/>
        <v>15</v>
      </c>
      <c r="L20" s="130" t="s">
        <v>356</v>
      </c>
      <c r="M20" s="12"/>
      <c r="N20" s="3"/>
      <c r="O20" s="86"/>
      <c r="P20" s="8"/>
      <c r="Q20" s="8"/>
      <c r="R20" s="8"/>
      <c r="S20" s="3"/>
      <c r="T20" s="3"/>
      <c r="U20" s="3"/>
      <c r="V20" s="3"/>
      <c r="W20" s="3"/>
      <c r="X20" s="3"/>
      <c r="Y20" s="3"/>
      <c r="Z20" s="3"/>
      <c r="AA20" s="4"/>
      <c r="AB20" s="4"/>
    </row>
    <row r="21" spans="1:28" ht="36.75">
      <c r="A21" s="55">
        <v>13</v>
      </c>
      <c r="B21" s="89" t="s">
        <v>258</v>
      </c>
      <c r="C21" s="174"/>
      <c r="D21" s="34"/>
      <c r="E21" s="60"/>
      <c r="F21" s="40"/>
      <c r="G21" s="174">
        <v>10</v>
      </c>
      <c r="H21" s="34">
        <v>20</v>
      </c>
      <c r="I21" s="218" t="s">
        <v>354</v>
      </c>
      <c r="J21" s="40">
        <v>2</v>
      </c>
      <c r="K21" s="175">
        <f t="shared" si="0"/>
        <v>30</v>
      </c>
      <c r="L21" s="130" t="s">
        <v>356</v>
      </c>
      <c r="M21" s="12"/>
      <c r="N21" s="3"/>
      <c r="O21" s="26"/>
      <c r="P21" s="8"/>
      <c r="Q21" s="8"/>
      <c r="R21" s="8"/>
      <c r="S21" s="3"/>
      <c r="T21" s="3"/>
      <c r="U21" s="3"/>
      <c r="V21" s="3"/>
      <c r="W21" s="3"/>
      <c r="X21" s="3"/>
      <c r="Y21" s="3"/>
      <c r="Z21" s="3"/>
      <c r="AA21" s="4"/>
      <c r="AB21" s="4"/>
    </row>
    <row r="22" spans="1:28" ht="24.75">
      <c r="A22" s="55">
        <v>14</v>
      </c>
      <c r="B22" s="89" t="s">
        <v>33</v>
      </c>
      <c r="C22" s="174"/>
      <c r="D22" s="34"/>
      <c r="E22" s="60"/>
      <c r="F22" s="40"/>
      <c r="G22" s="174">
        <v>5</v>
      </c>
      <c r="H22" s="34">
        <v>10</v>
      </c>
      <c r="I22" s="218" t="s">
        <v>354</v>
      </c>
      <c r="J22" s="40">
        <v>1</v>
      </c>
      <c r="K22" s="175">
        <f t="shared" si="0"/>
        <v>15</v>
      </c>
      <c r="L22" s="130" t="s">
        <v>356</v>
      </c>
      <c r="M22" s="12"/>
      <c r="N22" s="3"/>
      <c r="O22" s="86"/>
      <c r="P22" s="8"/>
      <c r="Q22" s="8"/>
      <c r="R22" s="8"/>
      <c r="S22" s="3"/>
      <c r="T22" s="3"/>
      <c r="U22" s="3"/>
      <c r="V22" s="3"/>
      <c r="W22" s="3"/>
      <c r="X22" s="3"/>
      <c r="Y22" s="3"/>
      <c r="Z22" s="3"/>
      <c r="AA22" s="4"/>
      <c r="AB22" s="4"/>
    </row>
    <row r="23" spans="1:28" ht="24.75">
      <c r="A23" s="55">
        <v>15</v>
      </c>
      <c r="B23" s="89" t="s">
        <v>34</v>
      </c>
      <c r="C23" s="174"/>
      <c r="D23" s="34"/>
      <c r="E23" s="60"/>
      <c r="F23" s="40"/>
      <c r="G23" s="174">
        <v>5</v>
      </c>
      <c r="H23" s="34">
        <v>10</v>
      </c>
      <c r="I23" s="218" t="s">
        <v>354</v>
      </c>
      <c r="J23" s="40">
        <v>1</v>
      </c>
      <c r="K23" s="175">
        <f t="shared" si="0"/>
        <v>15</v>
      </c>
      <c r="L23" s="130" t="s">
        <v>356</v>
      </c>
      <c r="M23" s="12"/>
      <c r="N23" s="3"/>
      <c r="O23" s="26"/>
      <c r="P23" s="8"/>
      <c r="Q23" s="8"/>
      <c r="R23" s="8"/>
      <c r="S23" s="3"/>
      <c r="T23" s="3"/>
      <c r="U23" s="3"/>
      <c r="V23" s="3"/>
      <c r="W23" s="3"/>
      <c r="X23" s="3"/>
      <c r="Y23" s="3"/>
      <c r="Z23" s="3"/>
      <c r="AA23" s="4"/>
      <c r="AB23" s="4"/>
    </row>
    <row r="24" spans="1:28" ht="24.75">
      <c r="A24" s="55">
        <v>16</v>
      </c>
      <c r="B24" s="89" t="s">
        <v>181</v>
      </c>
      <c r="C24" s="174"/>
      <c r="D24" s="34"/>
      <c r="E24" s="60"/>
      <c r="F24" s="40"/>
      <c r="G24" s="174">
        <v>5</v>
      </c>
      <c r="H24" s="34">
        <v>10</v>
      </c>
      <c r="I24" s="218" t="s">
        <v>354</v>
      </c>
      <c r="J24" s="40">
        <v>1</v>
      </c>
      <c r="K24" s="175">
        <f t="shared" si="0"/>
        <v>15</v>
      </c>
      <c r="L24" s="130" t="s">
        <v>356</v>
      </c>
      <c r="M24" s="12"/>
      <c r="N24" s="3"/>
      <c r="O24" s="26"/>
      <c r="P24" s="8"/>
      <c r="Q24" s="8"/>
      <c r="R24" s="8"/>
      <c r="S24" s="3"/>
      <c r="T24" s="3"/>
      <c r="U24" s="3"/>
      <c r="V24" s="3"/>
      <c r="W24" s="3"/>
      <c r="X24" s="3"/>
      <c r="Y24" s="3"/>
      <c r="Z24" s="3"/>
      <c r="AA24" s="4"/>
      <c r="AB24" s="4"/>
    </row>
    <row r="25" spans="1:28" ht="24.75">
      <c r="A25" s="55">
        <v>17</v>
      </c>
      <c r="B25" s="89" t="s">
        <v>267</v>
      </c>
      <c r="C25" s="174"/>
      <c r="D25" s="34"/>
      <c r="E25" s="60"/>
      <c r="F25" s="40"/>
      <c r="G25" s="38"/>
      <c r="H25" s="34">
        <v>30</v>
      </c>
      <c r="I25" s="60" t="s">
        <v>357</v>
      </c>
      <c r="J25" s="160">
        <v>2</v>
      </c>
      <c r="K25" s="175">
        <f t="shared" si="0"/>
        <v>30</v>
      </c>
      <c r="L25" s="130" t="s">
        <v>356</v>
      </c>
      <c r="M25" s="12"/>
      <c r="N25" s="3"/>
      <c r="O25" s="26"/>
      <c r="P25" s="8"/>
      <c r="Q25" s="8"/>
      <c r="R25" s="8"/>
      <c r="S25" s="3"/>
      <c r="T25" s="3"/>
      <c r="U25" s="3"/>
      <c r="V25" s="3"/>
      <c r="W25" s="3"/>
      <c r="X25" s="3"/>
      <c r="Y25" s="3"/>
      <c r="Z25" s="3"/>
      <c r="AA25" s="4"/>
      <c r="AB25" s="4"/>
    </row>
    <row r="26" spans="1:28" ht="36.75">
      <c r="A26" s="55">
        <v>18</v>
      </c>
      <c r="B26" s="89" t="s">
        <v>259</v>
      </c>
      <c r="C26" s="174"/>
      <c r="D26" s="34"/>
      <c r="E26" s="60"/>
      <c r="F26" s="40"/>
      <c r="G26" s="38">
        <v>15</v>
      </c>
      <c r="H26" s="34"/>
      <c r="I26" s="60"/>
      <c r="J26" s="160">
        <v>1</v>
      </c>
      <c r="K26" s="175">
        <f t="shared" si="0"/>
        <v>15</v>
      </c>
      <c r="L26" s="130" t="s">
        <v>356</v>
      </c>
      <c r="M26" s="12"/>
      <c r="N26" s="3"/>
      <c r="O26" s="26"/>
      <c r="P26" s="8"/>
      <c r="Q26" s="8"/>
      <c r="R26" s="8"/>
      <c r="S26" s="3"/>
      <c r="T26" s="3"/>
      <c r="U26" s="3"/>
      <c r="V26" s="3"/>
      <c r="W26" s="3"/>
      <c r="X26" s="3"/>
      <c r="Y26" s="3"/>
      <c r="Z26" s="3"/>
      <c r="AA26" s="4"/>
      <c r="AB26" s="4"/>
    </row>
    <row r="27" spans="1:28" s="33" customFormat="1" ht="48.75">
      <c r="A27" s="136">
        <v>19</v>
      </c>
      <c r="B27" s="173" t="s">
        <v>472</v>
      </c>
      <c r="C27" s="174"/>
      <c r="D27" s="34"/>
      <c r="E27" s="60"/>
      <c r="F27" s="40"/>
      <c r="G27" s="38">
        <v>15</v>
      </c>
      <c r="H27" s="34"/>
      <c r="I27" s="60"/>
      <c r="J27" s="160">
        <v>1</v>
      </c>
      <c r="K27" s="175">
        <f t="shared" si="0"/>
        <v>15</v>
      </c>
      <c r="L27" s="213" t="s">
        <v>356</v>
      </c>
      <c r="M27" s="30"/>
      <c r="N27" s="31"/>
      <c r="O27" s="153"/>
      <c r="P27" s="149"/>
      <c r="Q27" s="149"/>
      <c r="R27" s="149"/>
      <c r="S27" s="31"/>
      <c r="T27" s="31"/>
      <c r="U27" s="31"/>
      <c r="V27" s="31"/>
      <c r="W27" s="31"/>
      <c r="X27" s="31"/>
      <c r="Y27" s="31"/>
      <c r="Z27" s="31"/>
      <c r="AA27" s="32"/>
      <c r="AB27" s="32"/>
    </row>
    <row r="28" spans="1:28" ht="17.25" customHeight="1">
      <c r="A28" s="55">
        <v>20</v>
      </c>
      <c r="B28" s="88" t="s">
        <v>268</v>
      </c>
      <c r="C28" s="174"/>
      <c r="D28" s="34"/>
      <c r="E28" s="60"/>
      <c r="F28" s="40"/>
      <c r="G28" s="38">
        <v>15</v>
      </c>
      <c r="H28" s="34"/>
      <c r="I28" s="60"/>
      <c r="J28" s="160">
        <v>1</v>
      </c>
      <c r="K28" s="175">
        <f t="shared" si="0"/>
        <v>15</v>
      </c>
      <c r="L28" s="130" t="s">
        <v>356</v>
      </c>
      <c r="M28" s="12"/>
      <c r="N28" s="3"/>
      <c r="O28" s="26"/>
      <c r="P28" s="8"/>
      <c r="Q28" s="8"/>
      <c r="R28" s="8"/>
      <c r="S28" s="3"/>
      <c r="T28" s="3"/>
      <c r="U28" s="3"/>
      <c r="V28" s="3"/>
      <c r="W28" s="3"/>
      <c r="X28" s="3"/>
      <c r="Y28" s="3"/>
      <c r="Z28" s="3"/>
      <c r="AA28" s="4"/>
      <c r="AB28" s="4"/>
    </row>
    <row r="29" spans="1:28" ht="36.75">
      <c r="A29" s="136">
        <v>21</v>
      </c>
      <c r="B29" s="173" t="s">
        <v>0</v>
      </c>
      <c r="C29" s="174">
        <v>20</v>
      </c>
      <c r="D29" s="34">
        <v>10</v>
      </c>
      <c r="E29" s="218" t="s">
        <v>354</v>
      </c>
      <c r="F29" s="40">
        <v>2</v>
      </c>
      <c r="G29" s="38"/>
      <c r="H29" s="34"/>
      <c r="I29" s="60"/>
      <c r="J29" s="160"/>
      <c r="K29" s="175">
        <f t="shared" si="0"/>
        <v>30</v>
      </c>
      <c r="L29" s="130" t="s">
        <v>356</v>
      </c>
      <c r="M29" s="12"/>
      <c r="N29" s="3"/>
      <c r="O29" s="26"/>
      <c r="P29" s="8"/>
      <c r="Q29" s="8"/>
      <c r="R29" s="8"/>
      <c r="S29" s="3"/>
      <c r="T29" s="3"/>
      <c r="U29" s="3"/>
      <c r="V29" s="3"/>
      <c r="W29" s="3"/>
      <c r="X29" s="3"/>
      <c r="Y29" s="3"/>
      <c r="Z29" s="3"/>
      <c r="AA29" s="4"/>
      <c r="AB29" s="4"/>
    </row>
    <row r="30" spans="1:28" ht="36.75">
      <c r="A30" s="55">
        <v>22</v>
      </c>
      <c r="B30" s="88" t="s">
        <v>103</v>
      </c>
      <c r="C30" s="174">
        <v>15</v>
      </c>
      <c r="D30" s="34">
        <v>15</v>
      </c>
      <c r="E30" s="218" t="s">
        <v>354</v>
      </c>
      <c r="F30" s="40">
        <v>2</v>
      </c>
      <c r="G30" s="38"/>
      <c r="H30" s="34"/>
      <c r="I30" s="60"/>
      <c r="J30" s="160"/>
      <c r="K30" s="175">
        <f t="shared" si="0"/>
        <v>30</v>
      </c>
      <c r="L30" s="130" t="s">
        <v>356</v>
      </c>
      <c r="M30" s="12"/>
      <c r="N30" s="3"/>
      <c r="O30" s="26"/>
      <c r="P30" s="8"/>
      <c r="Q30" s="22"/>
      <c r="R30" s="8"/>
      <c r="S30" s="3"/>
      <c r="T30" s="3"/>
      <c r="U30" s="3"/>
      <c r="V30" s="3"/>
      <c r="W30" s="3"/>
      <c r="X30" s="3"/>
      <c r="Y30" s="3"/>
      <c r="Z30" s="3"/>
      <c r="AA30" s="4"/>
      <c r="AB30" s="4"/>
    </row>
    <row r="31" spans="1:28" ht="24.75">
      <c r="A31" s="55">
        <v>23</v>
      </c>
      <c r="B31" s="88" t="s">
        <v>447</v>
      </c>
      <c r="C31" s="174"/>
      <c r="D31" s="34"/>
      <c r="E31" s="60"/>
      <c r="F31" s="40"/>
      <c r="G31" s="38">
        <v>15</v>
      </c>
      <c r="H31" s="34">
        <v>15</v>
      </c>
      <c r="I31" s="60" t="s">
        <v>354</v>
      </c>
      <c r="J31" s="160">
        <v>2</v>
      </c>
      <c r="K31" s="175">
        <f t="shared" si="0"/>
        <v>30</v>
      </c>
      <c r="L31" s="130" t="s">
        <v>356</v>
      </c>
      <c r="M31" s="444"/>
      <c r="N31" s="445"/>
      <c r="O31" s="445"/>
      <c r="P31" s="445"/>
      <c r="Q31" s="43"/>
      <c r="R31" s="8"/>
      <c r="S31" s="3"/>
      <c r="T31" s="3"/>
      <c r="U31" s="3"/>
      <c r="V31" s="3"/>
      <c r="W31" s="3"/>
      <c r="X31" s="3"/>
      <c r="Y31" s="3"/>
      <c r="Z31" s="3"/>
      <c r="AA31" s="4"/>
      <c r="AB31" s="4"/>
    </row>
    <row r="32" spans="1:28" ht="15.75" thickBot="1">
      <c r="A32" s="55">
        <v>24</v>
      </c>
      <c r="B32" s="88" t="s">
        <v>81</v>
      </c>
      <c r="C32" s="174"/>
      <c r="D32" s="34">
        <v>30</v>
      </c>
      <c r="E32" s="60" t="s">
        <v>357</v>
      </c>
      <c r="F32" s="40">
        <v>3</v>
      </c>
      <c r="G32" s="38"/>
      <c r="H32" s="34">
        <v>30</v>
      </c>
      <c r="I32" s="60" t="s">
        <v>357</v>
      </c>
      <c r="J32" s="160">
        <v>5</v>
      </c>
      <c r="K32" s="40">
        <f>SUM(C32+D32+H32+G32)</f>
        <v>60</v>
      </c>
      <c r="L32" s="182" t="s">
        <v>356</v>
      </c>
      <c r="M32" s="12"/>
      <c r="N32" s="3"/>
      <c r="O32" s="3"/>
      <c r="P32" s="8"/>
      <c r="Q32" s="22"/>
      <c r="R32" s="8"/>
      <c r="S32" s="3"/>
      <c r="T32" s="3"/>
      <c r="U32" s="3"/>
      <c r="V32" s="3"/>
      <c r="W32" s="3"/>
      <c r="X32" s="3"/>
      <c r="Y32" s="3"/>
      <c r="Z32" s="3"/>
      <c r="AA32" s="4"/>
      <c r="AB32" s="4"/>
    </row>
    <row r="33" spans="1:28" ht="15.75" thickBot="1">
      <c r="A33" s="56">
        <v>25</v>
      </c>
      <c r="B33" s="90" t="s">
        <v>82</v>
      </c>
      <c r="C33" s="261">
        <v>120</v>
      </c>
      <c r="D33" s="211"/>
      <c r="E33" s="244"/>
      <c r="F33" s="183">
        <v>8</v>
      </c>
      <c r="G33" s="210">
        <v>60</v>
      </c>
      <c r="H33" s="211"/>
      <c r="I33" s="244"/>
      <c r="J33" s="247">
        <v>4</v>
      </c>
      <c r="K33" s="200">
        <f>SUM(C33+D33+H33+G33)</f>
        <v>180</v>
      </c>
      <c r="L33" s="167" t="s">
        <v>356</v>
      </c>
      <c r="M33" s="12"/>
      <c r="N33" s="3"/>
      <c r="O33" s="3"/>
      <c r="P33" s="8"/>
      <c r="Q33" s="43"/>
      <c r="R33" s="8"/>
      <c r="S33" s="3"/>
      <c r="T33" s="3"/>
      <c r="U33" s="3"/>
      <c r="V33" s="3"/>
      <c r="W33" s="3"/>
      <c r="X33" s="3"/>
      <c r="Y33" s="3"/>
      <c r="Z33" s="3"/>
      <c r="AA33" s="4"/>
      <c r="AB33" s="4"/>
    </row>
    <row r="34" spans="1:26" ht="19.5" thickBot="1">
      <c r="A34" s="72"/>
      <c r="B34" s="110" t="s">
        <v>360</v>
      </c>
      <c r="C34" s="215">
        <f>SUM(C8:C33)</f>
        <v>275</v>
      </c>
      <c r="D34" s="215">
        <f>SUM(D8:D33)</f>
        <v>160</v>
      </c>
      <c r="E34" s="215"/>
      <c r="F34" s="215">
        <f>SUM(F8:F33)</f>
        <v>31</v>
      </c>
      <c r="G34" s="215">
        <f>SUM(G8:G33)</f>
        <v>205</v>
      </c>
      <c r="H34" s="215">
        <f>SUM(H8:H33)</f>
        <v>170</v>
      </c>
      <c r="I34" s="215"/>
      <c r="J34" s="215">
        <f>SUM(J8:J33)</f>
        <v>29</v>
      </c>
      <c r="K34" s="215">
        <f>SUM(K8:K33)</f>
        <v>810</v>
      </c>
      <c r="L34" s="57"/>
      <c r="M34" s="7"/>
      <c r="N34" s="7"/>
      <c r="O34" s="10"/>
      <c r="P34" s="18"/>
      <c r="R34" s="18"/>
      <c r="S34" s="1"/>
      <c r="T34" s="1"/>
      <c r="U34" s="1"/>
      <c r="V34" s="1"/>
      <c r="W34" s="1"/>
      <c r="X34" s="1"/>
      <c r="Y34" s="1"/>
      <c r="Z34" s="1"/>
    </row>
    <row r="35" spans="1:26" ht="19.5" thickBot="1">
      <c r="A35" s="72"/>
      <c r="B35" s="110" t="s">
        <v>361</v>
      </c>
      <c r="C35" s="432">
        <f>SUM(C34+D34)</f>
        <v>435</v>
      </c>
      <c r="D35" s="432"/>
      <c r="E35" s="215"/>
      <c r="F35" s="215"/>
      <c r="G35" s="432">
        <f>SUM(G34+H34)</f>
        <v>375</v>
      </c>
      <c r="H35" s="432"/>
      <c r="I35" s="215"/>
      <c r="J35" s="215"/>
      <c r="K35" s="215">
        <f>SUM(C35+G35)</f>
        <v>810</v>
      </c>
      <c r="L35" s="57"/>
      <c r="M35" s="7"/>
      <c r="N35" s="7"/>
      <c r="O35" s="26"/>
      <c r="P35" s="18"/>
      <c r="R35" s="18"/>
      <c r="S35" s="1"/>
      <c r="T35" s="1"/>
      <c r="U35" s="1"/>
      <c r="V35" s="1"/>
      <c r="W35" s="1"/>
      <c r="X35" s="1"/>
      <c r="Y35" s="1"/>
      <c r="Z35" s="1"/>
    </row>
    <row r="36" spans="1:28" ht="15">
      <c r="A36" s="3"/>
      <c r="B36" s="44" t="s">
        <v>88</v>
      </c>
      <c r="C36" s="31"/>
      <c r="D36" s="31"/>
      <c r="E36" s="31"/>
      <c r="F36" s="31"/>
      <c r="G36" s="31"/>
      <c r="H36" s="31"/>
      <c r="I36" s="31"/>
      <c r="J36" s="31"/>
      <c r="K36" s="31"/>
      <c r="L36" s="3"/>
      <c r="M36" s="3"/>
      <c r="N36" s="3"/>
      <c r="O36" s="86"/>
      <c r="P36" s="8"/>
      <c r="R36" s="8"/>
      <c r="S36" s="3"/>
      <c r="T36" s="3"/>
      <c r="U36" s="3"/>
      <c r="V36" s="3"/>
      <c r="W36" s="3"/>
      <c r="X36" s="3"/>
      <c r="Y36" s="3"/>
      <c r="Z36" s="3"/>
      <c r="AA36" s="4"/>
      <c r="AB36" s="4"/>
    </row>
    <row r="37" spans="1:28" ht="15.75" thickBot="1">
      <c r="A37" s="8"/>
      <c r="B37" s="359"/>
      <c r="C37" s="301"/>
      <c r="D37" s="301"/>
      <c r="E37" s="301"/>
      <c r="F37" s="300"/>
      <c r="G37" s="301"/>
      <c r="H37" s="301"/>
      <c r="I37" s="301"/>
      <c r="J37" s="300"/>
      <c r="K37" s="300"/>
      <c r="L37" s="184"/>
      <c r="M37" s="3"/>
      <c r="N37" s="3"/>
      <c r="O37" s="86"/>
      <c r="P37" s="8"/>
      <c r="R37" s="8"/>
      <c r="S37" s="3"/>
      <c r="T37" s="3"/>
      <c r="U37" s="3"/>
      <c r="V37" s="3"/>
      <c r="W37" s="3"/>
      <c r="X37" s="3"/>
      <c r="Y37" s="3"/>
      <c r="Z37" s="3"/>
      <c r="AA37" s="4"/>
      <c r="AB37" s="4"/>
    </row>
    <row r="38" spans="1:26" ht="115.5" customHeight="1" thickBot="1">
      <c r="A38" s="389"/>
      <c r="B38" s="279" t="s">
        <v>50</v>
      </c>
      <c r="C38" s="248"/>
      <c r="D38" s="249"/>
      <c r="E38" s="383"/>
      <c r="F38" s="215"/>
      <c r="G38" s="382"/>
      <c r="H38" s="249"/>
      <c r="I38" s="250"/>
      <c r="J38" s="215">
        <v>3</v>
      </c>
      <c r="K38" s="215">
        <v>160</v>
      </c>
      <c r="L38" s="299" t="s">
        <v>356</v>
      </c>
      <c r="M38" s="7"/>
      <c r="N38" s="7"/>
      <c r="O38" s="26"/>
      <c r="P38" s="18"/>
      <c r="Q38" s="18"/>
      <c r="R38" s="18"/>
      <c r="S38" s="1"/>
      <c r="T38" s="1"/>
      <c r="U38" s="1"/>
      <c r="V38" s="1"/>
      <c r="W38" s="1"/>
      <c r="X38" s="1"/>
      <c r="Y38" s="1"/>
      <c r="Z38" s="1"/>
    </row>
    <row r="39" spans="1:26" ht="19.5" thickBot="1">
      <c r="A39" s="18"/>
      <c r="B39" s="41" t="s">
        <v>445</v>
      </c>
      <c r="C39" s="149"/>
      <c r="D39" s="149"/>
      <c r="E39" s="31"/>
      <c r="F39" s="31"/>
      <c r="G39" s="31"/>
      <c r="H39" s="31"/>
      <c r="I39" s="31"/>
      <c r="J39" s="31"/>
      <c r="K39" s="31"/>
      <c r="L39" s="3"/>
      <c r="M39" s="7"/>
      <c r="N39" s="7"/>
      <c r="O39" s="1"/>
      <c r="P39" s="18"/>
      <c r="R39" s="42"/>
      <c r="S39" s="1"/>
      <c r="T39" s="1"/>
      <c r="U39" s="1"/>
      <c r="V39" s="1"/>
      <c r="W39" s="1"/>
      <c r="X39" s="1"/>
      <c r="Y39" s="1"/>
      <c r="Z39" s="1"/>
    </row>
    <row r="40" spans="1:26" ht="36">
      <c r="A40" s="54">
        <v>1</v>
      </c>
      <c r="B40" s="271" t="s">
        <v>260</v>
      </c>
      <c r="C40" s="192">
        <v>15</v>
      </c>
      <c r="D40" s="194"/>
      <c r="E40" s="251"/>
      <c r="F40" s="195">
        <v>1</v>
      </c>
      <c r="G40" s="427"/>
      <c r="H40" s="193"/>
      <c r="I40" s="194"/>
      <c r="J40" s="180"/>
      <c r="K40" s="195">
        <f aca="true" t="shared" si="1" ref="K40:K62">SUM(C40+D40+H40+G40)</f>
        <v>15</v>
      </c>
      <c r="L40" s="240" t="s">
        <v>356</v>
      </c>
      <c r="M40" s="7"/>
      <c r="N40" s="7"/>
      <c r="O40" s="1"/>
      <c r="P40" s="18"/>
      <c r="R40" s="43"/>
      <c r="S40" s="1"/>
      <c r="T40" s="1"/>
      <c r="U40" s="1"/>
      <c r="V40" s="1"/>
      <c r="W40" s="1"/>
      <c r="X40" s="1"/>
      <c r="Y40" s="1"/>
      <c r="Z40" s="1"/>
    </row>
    <row r="41" spans="1:28" ht="24">
      <c r="A41" s="55">
        <v>2</v>
      </c>
      <c r="B41" s="147" t="s">
        <v>39</v>
      </c>
      <c r="C41" s="38">
        <v>15</v>
      </c>
      <c r="D41" s="60"/>
      <c r="E41" s="187"/>
      <c r="F41" s="40">
        <v>1</v>
      </c>
      <c r="G41" s="428"/>
      <c r="H41" s="34"/>
      <c r="I41" s="60"/>
      <c r="J41" s="101"/>
      <c r="K41" s="160">
        <f t="shared" si="1"/>
        <v>15</v>
      </c>
      <c r="L41" s="130" t="s">
        <v>356</v>
      </c>
      <c r="M41" s="3"/>
      <c r="N41" s="3"/>
      <c r="O41" s="86"/>
      <c r="P41" s="8"/>
      <c r="R41" s="42"/>
      <c r="S41" s="3"/>
      <c r="T41" s="3"/>
      <c r="U41" s="3"/>
      <c r="V41" s="3"/>
      <c r="W41" s="3"/>
      <c r="X41" s="3"/>
      <c r="Y41" s="3"/>
      <c r="Z41" s="3"/>
      <c r="AA41" s="4"/>
      <c r="AB41" s="4"/>
    </row>
    <row r="42" spans="1:28" ht="24">
      <c r="A42" s="117">
        <v>3</v>
      </c>
      <c r="B42" s="147" t="s">
        <v>40</v>
      </c>
      <c r="C42" s="38">
        <v>15</v>
      </c>
      <c r="D42" s="60"/>
      <c r="E42" s="187"/>
      <c r="F42" s="40">
        <v>1</v>
      </c>
      <c r="G42" s="428"/>
      <c r="H42" s="34"/>
      <c r="I42" s="60"/>
      <c r="J42" s="101"/>
      <c r="K42" s="160">
        <f t="shared" si="1"/>
        <v>15</v>
      </c>
      <c r="L42" s="130" t="s">
        <v>356</v>
      </c>
      <c r="M42" s="3"/>
      <c r="N42" s="3"/>
      <c r="O42" s="26"/>
      <c r="P42" s="8"/>
      <c r="R42" s="43"/>
      <c r="S42" s="3"/>
      <c r="T42" s="3"/>
      <c r="U42" s="3"/>
      <c r="V42" s="3"/>
      <c r="W42" s="3"/>
      <c r="X42" s="3"/>
      <c r="Y42" s="3"/>
      <c r="Z42" s="3"/>
      <c r="AA42" s="4"/>
      <c r="AB42" s="4"/>
    </row>
    <row r="43" spans="1:28" ht="36">
      <c r="A43" s="55">
        <v>4</v>
      </c>
      <c r="B43" s="147" t="s">
        <v>41</v>
      </c>
      <c r="C43" s="38">
        <v>15</v>
      </c>
      <c r="D43" s="60"/>
      <c r="E43" s="187"/>
      <c r="F43" s="188">
        <v>1</v>
      </c>
      <c r="G43" s="38"/>
      <c r="H43" s="34"/>
      <c r="I43" s="60"/>
      <c r="J43" s="40"/>
      <c r="K43" s="160">
        <f t="shared" si="1"/>
        <v>15</v>
      </c>
      <c r="L43" s="130" t="s">
        <v>356</v>
      </c>
      <c r="M43" s="3"/>
      <c r="N43" s="3"/>
      <c r="O43" s="10"/>
      <c r="P43" s="8"/>
      <c r="R43" s="42"/>
      <c r="S43" s="3"/>
      <c r="T43" s="3"/>
      <c r="U43" s="3"/>
      <c r="V43" s="3"/>
      <c r="W43" s="3"/>
      <c r="X43" s="3"/>
      <c r="Y43" s="3"/>
      <c r="Z43" s="3"/>
      <c r="AA43" s="4"/>
      <c r="AB43" s="4"/>
    </row>
    <row r="44" spans="1:28" ht="24">
      <c r="A44" s="55">
        <v>5</v>
      </c>
      <c r="B44" s="147" t="s">
        <v>332</v>
      </c>
      <c r="C44" s="38"/>
      <c r="D44" s="60"/>
      <c r="E44" s="187"/>
      <c r="F44" s="188"/>
      <c r="G44" s="174">
        <v>15</v>
      </c>
      <c r="H44" s="34"/>
      <c r="I44" s="60"/>
      <c r="J44" s="40">
        <v>1</v>
      </c>
      <c r="K44" s="160">
        <f t="shared" si="1"/>
        <v>15</v>
      </c>
      <c r="L44" s="130" t="s">
        <v>356</v>
      </c>
      <c r="M44" s="3"/>
      <c r="N44" s="3"/>
      <c r="O44" s="10"/>
      <c r="P44" s="8"/>
      <c r="R44" s="42"/>
      <c r="S44" s="3"/>
      <c r="T44" s="3"/>
      <c r="U44" s="3"/>
      <c r="V44" s="3"/>
      <c r="W44" s="3"/>
      <c r="X44" s="3"/>
      <c r="Y44" s="3"/>
      <c r="Z44" s="3"/>
      <c r="AA44" s="4"/>
      <c r="AB44" s="4"/>
    </row>
    <row r="45" spans="1:28" ht="24">
      <c r="A45" s="117">
        <v>6</v>
      </c>
      <c r="B45" s="147" t="s">
        <v>264</v>
      </c>
      <c r="C45" s="38">
        <v>15</v>
      </c>
      <c r="D45" s="60"/>
      <c r="E45" s="187"/>
      <c r="F45" s="188">
        <v>1</v>
      </c>
      <c r="G45" s="174"/>
      <c r="H45" s="34"/>
      <c r="I45" s="60"/>
      <c r="J45" s="40"/>
      <c r="K45" s="160">
        <f t="shared" si="1"/>
        <v>15</v>
      </c>
      <c r="L45" s="130" t="s">
        <v>356</v>
      </c>
      <c r="M45" s="3"/>
      <c r="N45" s="3"/>
      <c r="O45" s="10"/>
      <c r="P45" s="8"/>
      <c r="R45" s="42"/>
      <c r="S45" s="3"/>
      <c r="T45" s="3"/>
      <c r="U45" s="3"/>
      <c r="V45" s="3"/>
      <c r="W45" s="3"/>
      <c r="X45" s="3"/>
      <c r="Y45" s="3"/>
      <c r="Z45" s="3"/>
      <c r="AA45" s="4"/>
      <c r="AB45" s="4"/>
    </row>
    <row r="46" spans="1:28" ht="24">
      <c r="A46" s="55">
        <v>7</v>
      </c>
      <c r="B46" s="147" t="s">
        <v>204</v>
      </c>
      <c r="C46" s="38">
        <v>15</v>
      </c>
      <c r="D46" s="60"/>
      <c r="E46" s="187"/>
      <c r="F46" s="188">
        <v>1</v>
      </c>
      <c r="G46" s="174"/>
      <c r="H46" s="34"/>
      <c r="I46" s="60"/>
      <c r="J46" s="40"/>
      <c r="K46" s="160">
        <f t="shared" si="1"/>
        <v>15</v>
      </c>
      <c r="L46" s="130" t="s">
        <v>356</v>
      </c>
      <c r="M46" s="3"/>
      <c r="N46" s="3"/>
      <c r="O46" s="10"/>
      <c r="P46" s="8"/>
      <c r="R46" s="42"/>
      <c r="S46" s="3"/>
      <c r="T46" s="3"/>
      <c r="U46" s="3"/>
      <c r="V46" s="3"/>
      <c r="W46" s="3"/>
      <c r="X46" s="3"/>
      <c r="Y46" s="3"/>
      <c r="Z46" s="3"/>
      <c r="AA46" s="4"/>
      <c r="AB46" s="4"/>
    </row>
    <row r="47" spans="1:28" ht="15">
      <c r="A47" s="117">
        <v>8</v>
      </c>
      <c r="B47" s="147" t="s">
        <v>520</v>
      </c>
      <c r="C47" s="38">
        <v>15</v>
      </c>
      <c r="D47" s="60"/>
      <c r="E47" s="187"/>
      <c r="F47" s="188">
        <v>1</v>
      </c>
      <c r="G47" s="174"/>
      <c r="H47" s="34"/>
      <c r="I47" s="60"/>
      <c r="J47" s="40"/>
      <c r="K47" s="160">
        <f t="shared" si="1"/>
        <v>15</v>
      </c>
      <c r="L47" s="130" t="s">
        <v>356</v>
      </c>
      <c r="M47" s="3"/>
      <c r="N47" s="3"/>
      <c r="O47" s="10"/>
      <c r="P47" s="8"/>
      <c r="R47" s="42"/>
      <c r="S47" s="3"/>
      <c r="T47" s="3"/>
      <c r="U47" s="3"/>
      <c r="V47" s="3"/>
      <c r="W47" s="3"/>
      <c r="X47" s="3"/>
      <c r="Y47" s="3"/>
      <c r="Z47" s="3"/>
      <c r="AA47" s="4"/>
      <c r="AB47" s="4"/>
    </row>
    <row r="48" spans="1:28" ht="24">
      <c r="A48" s="55">
        <v>9</v>
      </c>
      <c r="B48" s="147" t="s">
        <v>394</v>
      </c>
      <c r="C48" s="38">
        <v>15</v>
      </c>
      <c r="D48" s="60"/>
      <c r="E48" s="187"/>
      <c r="F48" s="188">
        <v>1</v>
      </c>
      <c r="G48" s="174"/>
      <c r="H48" s="34"/>
      <c r="I48" s="60"/>
      <c r="J48" s="40"/>
      <c r="K48" s="160">
        <f t="shared" si="1"/>
        <v>15</v>
      </c>
      <c r="L48" s="130" t="s">
        <v>356</v>
      </c>
      <c r="M48" s="3"/>
      <c r="N48" s="3"/>
      <c r="O48" s="10"/>
      <c r="P48" s="8"/>
      <c r="R48" s="42"/>
      <c r="S48" s="3"/>
      <c r="T48" s="3"/>
      <c r="U48" s="3"/>
      <c r="V48" s="3"/>
      <c r="W48" s="3"/>
      <c r="X48" s="3"/>
      <c r="Y48" s="3"/>
      <c r="Z48" s="3"/>
      <c r="AA48" s="4"/>
      <c r="AB48" s="4"/>
    </row>
    <row r="49" spans="1:28" ht="24">
      <c r="A49" s="55">
        <v>10</v>
      </c>
      <c r="B49" s="147" t="s">
        <v>395</v>
      </c>
      <c r="C49" s="38">
        <v>15</v>
      </c>
      <c r="D49" s="60"/>
      <c r="E49" s="187"/>
      <c r="F49" s="188">
        <v>1</v>
      </c>
      <c r="G49" s="174"/>
      <c r="H49" s="34"/>
      <c r="I49" s="60"/>
      <c r="J49" s="40"/>
      <c r="K49" s="160">
        <f t="shared" si="1"/>
        <v>15</v>
      </c>
      <c r="L49" s="130" t="s">
        <v>356</v>
      </c>
      <c r="M49" s="3"/>
      <c r="N49" s="3"/>
      <c r="O49" s="10"/>
      <c r="P49" s="8"/>
      <c r="R49" s="42"/>
      <c r="S49" s="3"/>
      <c r="T49" s="3"/>
      <c r="U49" s="3"/>
      <c r="V49" s="3"/>
      <c r="W49" s="3"/>
      <c r="X49" s="3"/>
      <c r="Y49" s="3"/>
      <c r="Z49" s="3"/>
      <c r="AA49" s="4"/>
      <c r="AB49" s="4"/>
    </row>
    <row r="50" spans="1:28" ht="24">
      <c r="A50" s="117">
        <v>11</v>
      </c>
      <c r="B50" s="147" t="s">
        <v>307</v>
      </c>
      <c r="C50" s="38">
        <v>15</v>
      </c>
      <c r="D50" s="60"/>
      <c r="E50" s="187"/>
      <c r="F50" s="188">
        <v>1</v>
      </c>
      <c r="G50" s="174"/>
      <c r="H50" s="34"/>
      <c r="I50" s="60"/>
      <c r="J50" s="40"/>
      <c r="K50" s="160">
        <f t="shared" si="1"/>
        <v>15</v>
      </c>
      <c r="L50" s="130" t="s">
        <v>356</v>
      </c>
      <c r="M50" s="3"/>
      <c r="N50" s="3"/>
      <c r="O50" s="10"/>
      <c r="P50" s="8"/>
      <c r="R50" s="42"/>
      <c r="S50" s="3"/>
      <c r="T50" s="3"/>
      <c r="U50" s="3"/>
      <c r="V50" s="3"/>
      <c r="W50" s="3"/>
      <c r="X50" s="3"/>
      <c r="Y50" s="3"/>
      <c r="Z50" s="3"/>
      <c r="AA50" s="4"/>
      <c r="AB50" s="4"/>
    </row>
    <row r="51" spans="1:28" s="33" customFormat="1" ht="24">
      <c r="A51" s="55">
        <v>12</v>
      </c>
      <c r="B51" s="147" t="s">
        <v>308</v>
      </c>
      <c r="C51" s="38"/>
      <c r="D51" s="60"/>
      <c r="E51" s="187"/>
      <c r="F51" s="188"/>
      <c r="G51" s="174">
        <v>15</v>
      </c>
      <c r="H51" s="34"/>
      <c r="I51" s="60"/>
      <c r="J51" s="40">
        <v>1</v>
      </c>
      <c r="K51" s="160">
        <f t="shared" si="1"/>
        <v>15</v>
      </c>
      <c r="L51" s="130" t="s">
        <v>356</v>
      </c>
      <c r="M51" s="31"/>
      <c r="N51" s="31"/>
      <c r="O51" s="148"/>
      <c r="P51" s="149"/>
      <c r="R51" s="150"/>
      <c r="S51" s="31"/>
      <c r="T51" s="31"/>
      <c r="U51" s="31"/>
      <c r="V51" s="31"/>
      <c r="W51" s="31"/>
      <c r="X51" s="31"/>
      <c r="Y51" s="31"/>
      <c r="Z51" s="31"/>
      <c r="AA51" s="32"/>
      <c r="AB51" s="32"/>
    </row>
    <row r="52" spans="1:28" s="33" customFormat="1" ht="24">
      <c r="A52" s="117">
        <v>13</v>
      </c>
      <c r="B52" s="147" t="s">
        <v>309</v>
      </c>
      <c r="C52" s="38"/>
      <c r="D52" s="60"/>
      <c r="E52" s="187"/>
      <c r="F52" s="188"/>
      <c r="G52" s="174">
        <v>15</v>
      </c>
      <c r="H52" s="34"/>
      <c r="I52" s="60"/>
      <c r="J52" s="40">
        <v>1</v>
      </c>
      <c r="K52" s="160">
        <f t="shared" si="1"/>
        <v>15</v>
      </c>
      <c r="L52" s="130" t="s">
        <v>356</v>
      </c>
      <c r="M52" s="31"/>
      <c r="N52" s="31"/>
      <c r="O52" s="148"/>
      <c r="P52" s="149"/>
      <c r="R52" s="150"/>
      <c r="S52" s="31"/>
      <c r="T52" s="31"/>
      <c r="U52" s="31"/>
      <c r="V52" s="31"/>
      <c r="W52" s="31"/>
      <c r="X52" s="31"/>
      <c r="Y52" s="31"/>
      <c r="Z52" s="31"/>
      <c r="AA52" s="32"/>
      <c r="AB52" s="32"/>
    </row>
    <row r="53" spans="1:28" s="33" customFormat="1" ht="24">
      <c r="A53" s="55">
        <v>14</v>
      </c>
      <c r="B53" s="147" t="s">
        <v>310</v>
      </c>
      <c r="C53" s="38">
        <v>15</v>
      </c>
      <c r="D53" s="60"/>
      <c r="E53" s="187"/>
      <c r="F53" s="188">
        <v>1</v>
      </c>
      <c r="G53" s="174"/>
      <c r="H53" s="34"/>
      <c r="I53" s="60"/>
      <c r="J53" s="40"/>
      <c r="K53" s="160">
        <f t="shared" si="1"/>
        <v>15</v>
      </c>
      <c r="L53" s="130" t="s">
        <v>356</v>
      </c>
      <c r="M53" s="31"/>
      <c r="N53" s="31"/>
      <c r="O53" s="148"/>
      <c r="P53" s="149"/>
      <c r="R53" s="150"/>
      <c r="S53" s="31"/>
      <c r="T53" s="31"/>
      <c r="U53" s="31"/>
      <c r="V53" s="31"/>
      <c r="W53" s="31"/>
      <c r="X53" s="31"/>
      <c r="Y53" s="31"/>
      <c r="Z53" s="31"/>
      <c r="AA53" s="32"/>
      <c r="AB53" s="32"/>
    </row>
    <row r="54" spans="1:28" s="33" customFormat="1" ht="36">
      <c r="A54" s="55">
        <v>15</v>
      </c>
      <c r="B54" s="147" t="s">
        <v>311</v>
      </c>
      <c r="C54" s="38">
        <v>15</v>
      </c>
      <c r="D54" s="60"/>
      <c r="E54" s="187"/>
      <c r="F54" s="40">
        <v>1</v>
      </c>
      <c r="H54" s="34"/>
      <c r="I54" s="60"/>
      <c r="J54" s="426"/>
      <c r="K54" s="160">
        <f t="shared" si="1"/>
        <v>15</v>
      </c>
      <c r="L54" s="130" t="s">
        <v>356</v>
      </c>
      <c r="M54" s="31"/>
      <c r="N54" s="31"/>
      <c r="O54" s="148"/>
      <c r="P54" s="149"/>
      <c r="R54" s="150"/>
      <c r="S54" s="31"/>
      <c r="T54" s="31"/>
      <c r="U54" s="31"/>
      <c r="V54" s="31"/>
      <c r="W54" s="31"/>
      <c r="X54" s="31"/>
      <c r="Y54" s="31"/>
      <c r="Z54" s="31"/>
      <c r="AA54" s="32"/>
      <c r="AB54" s="32"/>
    </row>
    <row r="55" spans="1:28" s="33" customFormat="1" ht="36">
      <c r="A55" s="117">
        <v>16</v>
      </c>
      <c r="B55" s="147" t="s">
        <v>312</v>
      </c>
      <c r="C55" s="38"/>
      <c r="D55" s="60"/>
      <c r="E55" s="187"/>
      <c r="F55" s="188"/>
      <c r="G55" s="174">
        <v>15</v>
      </c>
      <c r="H55" s="34"/>
      <c r="I55" s="60"/>
      <c r="J55" s="40">
        <v>1</v>
      </c>
      <c r="K55" s="160">
        <f t="shared" si="1"/>
        <v>15</v>
      </c>
      <c r="L55" s="130" t="s">
        <v>356</v>
      </c>
      <c r="M55" s="31"/>
      <c r="N55" s="31"/>
      <c r="O55" s="148"/>
      <c r="P55" s="149"/>
      <c r="Q55" s="150"/>
      <c r="R55" s="150"/>
      <c r="S55" s="31"/>
      <c r="T55" s="31"/>
      <c r="U55" s="31"/>
      <c r="V55" s="31"/>
      <c r="W55" s="31"/>
      <c r="X55" s="31"/>
      <c r="Y55" s="31"/>
      <c r="Z55" s="31"/>
      <c r="AA55" s="32"/>
      <c r="AB55" s="32"/>
    </row>
    <row r="56" spans="1:28" s="33" customFormat="1" ht="24">
      <c r="A56" s="55">
        <v>17</v>
      </c>
      <c r="B56" s="147" t="s">
        <v>314</v>
      </c>
      <c r="C56" s="151"/>
      <c r="D56" s="186"/>
      <c r="E56" s="136"/>
      <c r="F56" s="152"/>
      <c r="G56" s="174">
        <v>15</v>
      </c>
      <c r="H56" s="34"/>
      <c r="I56" s="60"/>
      <c r="J56" s="40">
        <v>1</v>
      </c>
      <c r="K56" s="160">
        <f t="shared" si="1"/>
        <v>15</v>
      </c>
      <c r="L56" s="130" t="s">
        <v>356</v>
      </c>
      <c r="M56" s="31"/>
      <c r="N56" s="31"/>
      <c r="O56" s="153"/>
      <c r="P56" s="149"/>
      <c r="Q56" s="154"/>
      <c r="R56" s="154"/>
      <c r="S56" s="31"/>
      <c r="T56" s="31"/>
      <c r="U56" s="31"/>
      <c r="V56" s="31"/>
      <c r="W56" s="31"/>
      <c r="X56" s="31"/>
      <c r="Y56" s="31"/>
      <c r="Z56" s="31"/>
      <c r="AA56" s="32"/>
      <c r="AB56" s="32"/>
    </row>
    <row r="57" spans="1:28" s="33" customFormat="1" ht="36">
      <c r="A57" s="55">
        <v>18</v>
      </c>
      <c r="B57" s="147" t="s">
        <v>315</v>
      </c>
      <c r="C57" s="151"/>
      <c r="D57" s="186"/>
      <c r="E57" s="136"/>
      <c r="F57" s="152"/>
      <c r="G57" s="174">
        <v>15</v>
      </c>
      <c r="H57" s="34"/>
      <c r="I57" s="60"/>
      <c r="J57" s="40">
        <v>1</v>
      </c>
      <c r="K57" s="160">
        <f t="shared" si="1"/>
        <v>15</v>
      </c>
      <c r="L57" s="130" t="s">
        <v>356</v>
      </c>
      <c r="M57" s="31"/>
      <c r="N57" s="31"/>
      <c r="O57" s="153"/>
      <c r="P57" s="149"/>
      <c r="Q57" s="150"/>
      <c r="R57" s="149"/>
      <c r="S57" s="31"/>
      <c r="T57" s="31"/>
      <c r="U57" s="31"/>
      <c r="V57" s="31"/>
      <c r="W57" s="31"/>
      <c r="X57" s="31"/>
      <c r="Y57" s="31"/>
      <c r="Z57" s="31"/>
      <c r="AA57" s="32"/>
      <c r="AB57" s="32"/>
    </row>
    <row r="58" spans="1:28" s="33" customFormat="1" ht="24">
      <c r="A58" s="117">
        <v>19</v>
      </c>
      <c r="B58" s="147" t="s">
        <v>448</v>
      </c>
      <c r="C58" s="151"/>
      <c r="D58" s="186"/>
      <c r="E58" s="136"/>
      <c r="F58" s="152"/>
      <c r="G58" s="174">
        <v>15</v>
      </c>
      <c r="H58" s="34"/>
      <c r="I58" s="60"/>
      <c r="J58" s="40">
        <v>1</v>
      </c>
      <c r="K58" s="160">
        <f t="shared" si="1"/>
        <v>15</v>
      </c>
      <c r="L58" s="130" t="s">
        <v>356</v>
      </c>
      <c r="M58" s="31"/>
      <c r="N58" s="31"/>
      <c r="O58" s="148"/>
      <c r="P58" s="149"/>
      <c r="Q58" s="154"/>
      <c r="R58" s="149"/>
      <c r="S58" s="31"/>
      <c r="T58" s="31"/>
      <c r="U58" s="31"/>
      <c r="V58" s="31"/>
      <c r="W58" s="31"/>
      <c r="X58" s="31"/>
      <c r="Y58" s="31"/>
      <c r="Z58" s="31"/>
      <c r="AA58" s="32"/>
      <c r="AB58" s="32"/>
    </row>
    <row r="59" spans="1:28" ht="24">
      <c r="A59" s="55">
        <v>20</v>
      </c>
      <c r="B59" s="94" t="s">
        <v>405</v>
      </c>
      <c r="C59" s="151"/>
      <c r="D59" s="186"/>
      <c r="E59" s="136"/>
      <c r="F59" s="152"/>
      <c r="G59" s="174">
        <v>15</v>
      </c>
      <c r="H59" s="34"/>
      <c r="I59" s="60"/>
      <c r="J59" s="40">
        <v>1</v>
      </c>
      <c r="K59" s="160">
        <f t="shared" si="1"/>
        <v>15</v>
      </c>
      <c r="L59" s="130" t="s">
        <v>356</v>
      </c>
      <c r="M59" s="3"/>
      <c r="N59" s="3"/>
      <c r="O59" s="8"/>
      <c r="P59" s="8"/>
      <c r="Q59" s="43"/>
      <c r="R59" s="8"/>
      <c r="S59" s="3"/>
      <c r="T59" s="3"/>
      <c r="U59" s="3"/>
      <c r="V59" s="3"/>
      <c r="W59" s="3"/>
      <c r="X59" s="3"/>
      <c r="Y59" s="3"/>
      <c r="Z59" s="3"/>
      <c r="AA59" s="4"/>
      <c r="AB59" s="4"/>
    </row>
    <row r="60" spans="1:26" ht="36">
      <c r="A60" s="117">
        <v>21</v>
      </c>
      <c r="B60" s="94" t="s">
        <v>198</v>
      </c>
      <c r="C60" s="151"/>
      <c r="D60" s="186"/>
      <c r="E60" s="136"/>
      <c r="F60" s="152"/>
      <c r="G60" s="174">
        <v>15</v>
      </c>
      <c r="H60" s="34"/>
      <c r="I60" s="60"/>
      <c r="J60" s="40">
        <v>1</v>
      </c>
      <c r="K60" s="160">
        <f t="shared" si="1"/>
        <v>15</v>
      </c>
      <c r="L60" s="130" t="s">
        <v>356</v>
      </c>
      <c r="M60" s="1"/>
      <c r="N60" s="1"/>
      <c r="O60" s="18"/>
      <c r="P60" s="18"/>
      <c r="Q60" s="43"/>
      <c r="R60" s="18"/>
      <c r="S60" s="1"/>
      <c r="T60" s="1"/>
      <c r="U60" s="1"/>
      <c r="V60" s="1"/>
      <c r="W60" s="1"/>
      <c r="X60" s="1"/>
      <c r="Y60" s="1"/>
      <c r="Z60" s="1"/>
    </row>
    <row r="61" spans="1:39" ht="24">
      <c r="A61" s="55">
        <v>22</v>
      </c>
      <c r="B61" s="94" t="s">
        <v>199</v>
      </c>
      <c r="C61" s="151"/>
      <c r="D61" s="186"/>
      <c r="E61" s="136"/>
      <c r="F61" s="152"/>
      <c r="G61" s="174">
        <v>15</v>
      </c>
      <c r="H61" s="34"/>
      <c r="I61" s="60"/>
      <c r="J61" s="40">
        <v>1</v>
      </c>
      <c r="K61" s="160">
        <f t="shared" si="1"/>
        <v>15</v>
      </c>
      <c r="L61" s="130" t="s">
        <v>356</v>
      </c>
      <c r="M61" s="1"/>
      <c r="N61" s="18"/>
      <c r="O61" s="18"/>
      <c r="P61" s="18"/>
      <c r="Q61" s="43"/>
      <c r="R61" s="18"/>
      <c r="S61" s="18"/>
      <c r="T61" s="18"/>
      <c r="U61" s="18"/>
      <c r="V61" s="18"/>
      <c r="W61" s="18"/>
      <c r="X61" s="18"/>
      <c r="Y61" s="18"/>
      <c r="Z61" s="18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</row>
    <row r="62" spans="1:39" ht="30" customHeight="1">
      <c r="A62" s="117">
        <v>23</v>
      </c>
      <c r="B62" s="272" t="s">
        <v>331</v>
      </c>
      <c r="C62" s="151"/>
      <c r="D62" s="186"/>
      <c r="E62" s="136"/>
      <c r="F62" s="152"/>
      <c r="G62" s="174">
        <v>15</v>
      </c>
      <c r="H62" s="34"/>
      <c r="I62" s="60"/>
      <c r="J62" s="40">
        <v>1</v>
      </c>
      <c r="K62" s="160">
        <f t="shared" si="1"/>
        <v>15</v>
      </c>
      <c r="L62" s="130" t="s">
        <v>356</v>
      </c>
      <c r="M62" s="1"/>
      <c r="N62" s="18"/>
      <c r="O62" s="18"/>
      <c r="P62" s="18"/>
      <c r="Q62" s="43"/>
      <c r="R62" s="18"/>
      <c r="S62" s="18"/>
      <c r="T62" s="18"/>
      <c r="U62" s="18"/>
      <c r="V62" s="18"/>
      <c r="W62" s="18"/>
      <c r="X62" s="18"/>
      <c r="Y62" s="18"/>
      <c r="Z62" s="18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</row>
    <row r="63" spans="1:39" ht="24">
      <c r="A63" s="55">
        <v>24</v>
      </c>
      <c r="B63" s="273" t="s">
        <v>297</v>
      </c>
      <c r="C63" s="151"/>
      <c r="D63" s="186"/>
      <c r="E63" s="136"/>
      <c r="F63" s="152"/>
      <c r="G63" s="174">
        <v>15</v>
      </c>
      <c r="H63" s="34"/>
      <c r="I63" s="60"/>
      <c r="J63" s="40">
        <v>1</v>
      </c>
      <c r="K63" s="160">
        <f>SUM(C63+D63+H63+G63)</f>
        <v>15</v>
      </c>
      <c r="L63" s="130" t="s">
        <v>356</v>
      </c>
      <c r="M63" s="1"/>
      <c r="N63" s="18"/>
      <c r="O63" s="18"/>
      <c r="P63" s="18"/>
      <c r="Q63" s="43"/>
      <c r="R63" s="18"/>
      <c r="S63" s="18"/>
      <c r="T63" s="18"/>
      <c r="U63" s="18"/>
      <c r="V63" s="18"/>
      <c r="W63" s="18"/>
      <c r="X63" s="18"/>
      <c r="Y63" s="18"/>
      <c r="Z63" s="18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</row>
    <row r="64" spans="1:39" ht="24">
      <c r="A64" s="406">
        <v>25</v>
      </c>
      <c r="B64" s="150" t="s">
        <v>52</v>
      </c>
      <c r="C64" s="401"/>
      <c r="D64" s="402"/>
      <c r="E64" s="403"/>
      <c r="F64" s="407"/>
      <c r="G64" s="38">
        <v>15</v>
      </c>
      <c r="H64" s="404"/>
      <c r="I64" s="405"/>
      <c r="J64" s="245">
        <v>1</v>
      </c>
      <c r="K64" s="40">
        <f>SUM(C64+D64+H64+G64)</f>
        <v>15</v>
      </c>
      <c r="L64" s="375" t="s">
        <v>356</v>
      </c>
      <c r="M64" s="1"/>
      <c r="N64" s="22"/>
      <c r="O64" s="181"/>
      <c r="P64" s="22"/>
      <c r="Q64" s="181"/>
      <c r="R64" s="181"/>
      <c r="S64" s="166"/>
      <c r="T64" s="166"/>
      <c r="U64" s="8"/>
      <c r="V64" s="20"/>
      <c r="W64" s="181"/>
      <c r="X64" s="184"/>
      <c r="Y64" s="18"/>
      <c r="Z64" s="18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</row>
    <row r="65" spans="1:39" ht="24">
      <c r="A65" s="63">
        <v>26</v>
      </c>
      <c r="B65" s="537" t="s">
        <v>521</v>
      </c>
      <c r="C65" s="210">
        <v>15</v>
      </c>
      <c r="D65" s="539"/>
      <c r="E65" s="540"/>
      <c r="F65" s="183">
        <v>1</v>
      </c>
      <c r="G65" s="538"/>
      <c r="H65" s="541"/>
      <c r="I65" s="542"/>
      <c r="J65" s="40"/>
      <c r="K65" s="183">
        <f>SUM(C65+D65+H65+G65)</f>
        <v>15</v>
      </c>
      <c r="L65" s="375" t="s">
        <v>356</v>
      </c>
      <c r="M65" s="1"/>
      <c r="N65" s="22"/>
      <c r="O65" s="181"/>
      <c r="P65" s="22"/>
      <c r="Q65" s="181"/>
      <c r="R65" s="181"/>
      <c r="S65" s="166"/>
      <c r="T65" s="166"/>
      <c r="U65" s="8"/>
      <c r="V65" s="20"/>
      <c r="W65" s="181"/>
      <c r="X65" s="184"/>
      <c r="Y65" s="18"/>
      <c r="Z65" s="18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</row>
    <row r="66" spans="1:39" ht="25.5">
      <c r="A66" s="408">
        <v>27</v>
      </c>
      <c r="B66" s="109" t="s">
        <v>522</v>
      </c>
      <c r="C66" s="174">
        <v>15</v>
      </c>
      <c r="D66" s="186"/>
      <c r="E66" s="136"/>
      <c r="F66" s="40">
        <v>1</v>
      </c>
      <c r="G66" s="543"/>
      <c r="H66" s="544"/>
      <c r="I66" s="545"/>
      <c r="J66" s="40"/>
      <c r="K66" s="40">
        <f>SUM(C66+D66+H66+G66)</f>
        <v>15</v>
      </c>
      <c r="L66" s="375" t="s">
        <v>356</v>
      </c>
      <c r="M66" s="1"/>
      <c r="N66" s="22"/>
      <c r="O66" s="181"/>
      <c r="P66" s="22"/>
      <c r="Q66" s="181"/>
      <c r="R66" s="181"/>
      <c r="S66" s="166"/>
      <c r="T66" s="166"/>
      <c r="U66" s="8"/>
      <c r="V66" s="20"/>
      <c r="W66" s="181"/>
      <c r="X66" s="184"/>
      <c r="Y66" s="18"/>
      <c r="Z66" s="18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</row>
    <row r="67" spans="1:39" ht="27.75" customHeight="1" thickBot="1">
      <c r="A67" s="409">
        <v>28</v>
      </c>
      <c r="B67" s="159" t="s">
        <v>523</v>
      </c>
      <c r="C67" s="197">
        <v>15</v>
      </c>
      <c r="D67" s="410"/>
      <c r="E67" s="209"/>
      <c r="F67" s="199">
        <v>1</v>
      </c>
      <c r="G67" s="546"/>
      <c r="H67" s="547"/>
      <c r="I67" s="548"/>
      <c r="J67" s="199"/>
      <c r="K67" s="199">
        <f>SUM(C67+D67+H67+G67)</f>
        <v>15</v>
      </c>
      <c r="L67" s="375" t="s">
        <v>356</v>
      </c>
      <c r="M67" s="1"/>
      <c r="N67" s="22"/>
      <c r="O67" s="181"/>
      <c r="P67" s="22"/>
      <c r="Q67" s="181"/>
      <c r="R67" s="181"/>
      <c r="S67" s="166"/>
      <c r="T67" s="166"/>
      <c r="U67" s="8"/>
      <c r="V67" s="20"/>
      <c r="W67" s="181"/>
      <c r="X67" s="184"/>
      <c r="Y67" s="18"/>
      <c r="Z67" s="18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</row>
    <row r="68" spans="1:39" ht="19.5" thickBot="1">
      <c r="A68" s="3"/>
      <c r="B68" t="s">
        <v>446</v>
      </c>
      <c r="C68" s="31"/>
      <c r="D68" s="31"/>
      <c r="E68" s="31"/>
      <c r="F68" s="31"/>
      <c r="G68" s="31"/>
      <c r="H68" s="31"/>
      <c r="I68" s="31"/>
      <c r="J68" s="31"/>
      <c r="K68" s="31"/>
      <c r="L68" s="1"/>
      <c r="M68" s="1"/>
      <c r="N68" s="22"/>
      <c r="O68" s="181"/>
      <c r="P68" s="42"/>
      <c r="Q68" s="181"/>
      <c r="R68" s="181"/>
      <c r="S68" s="166"/>
      <c r="T68" s="166"/>
      <c r="U68" s="8"/>
      <c r="V68" s="20"/>
      <c r="W68" s="181"/>
      <c r="X68" s="184"/>
      <c r="Y68" s="18"/>
      <c r="Z68" s="18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</row>
    <row r="69" spans="1:39" ht="24">
      <c r="A69" s="54">
        <v>1</v>
      </c>
      <c r="B69" s="93" t="s">
        <v>200</v>
      </c>
      <c r="C69" s="253"/>
      <c r="D69" s="254"/>
      <c r="E69" s="255"/>
      <c r="F69" s="190"/>
      <c r="G69" s="251">
        <v>15</v>
      </c>
      <c r="H69" s="246"/>
      <c r="I69" s="194"/>
      <c r="J69" s="195">
        <v>1</v>
      </c>
      <c r="K69" s="256">
        <f>SUM(C69+D69+H69+G69)</f>
        <v>15</v>
      </c>
      <c r="L69" s="137" t="s">
        <v>356</v>
      </c>
      <c r="M69" s="1"/>
      <c r="N69" s="18"/>
      <c r="O69" s="18"/>
      <c r="P69" s="18"/>
      <c r="Q69" s="22"/>
      <c r="R69" s="18"/>
      <c r="S69" s="18"/>
      <c r="T69" s="18"/>
      <c r="U69" s="18"/>
      <c r="V69" s="18"/>
      <c r="W69" s="18"/>
      <c r="X69" s="18"/>
      <c r="Y69" s="18"/>
      <c r="Z69" s="18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</row>
    <row r="70" spans="1:26" ht="24">
      <c r="A70" s="55">
        <v>2</v>
      </c>
      <c r="B70" s="94" t="s">
        <v>210</v>
      </c>
      <c r="C70" s="151"/>
      <c r="D70" s="257"/>
      <c r="E70" s="186"/>
      <c r="F70" s="136"/>
      <c r="G70" s="187">
        <v>15</v>
      </c>
      <c r="H70" s="174"/>
      <c r="I70" s="60"/>
      <c r="J70" s="40">
        <v>1</v>
      </c>
      <c r="K70" s="258">
        <f aca="true" t="shared" si="2" ref="K70:K82">SUM(C70+D70+H70+G70)</f>
        <v>15</v>
      </c>
      <c r="L70" s="130" t="s">
        <v>356</v>
      </c>
      <c r="M70" s="1"/>
      <c r="N70" s="1"/>
      <c r="O70" s="18"/>
      <c r="P70" s="18"/>
      <c r="R70" s="18"/>
      <c r="S70" s="1"/>
      <c r="T70" s="1"/>
      <c r="U70" s="1"/>
      <c r="V70" s="1"/>
      <c r="W70" s="1"/>
      <c r="X70" s="1"/>
      <c r="Y70" s="1"/>
      <c r="Z70" s="1"/>
    </row>
    <row r="71" spans="1:26" ht="36" customHeight="1">
      <c r="A71" s="55">
        <v>3</v>
      </c>
      <c r="B71" s="94" t="s">
        <v>211</v>
      </c>
      <c r="C71" s="151"/>
      <c r="D71" s="257"/>
      <c r="E71" s="186"/>
      <c r="F71" s="136"/>
      <c r="G71" s="187">
        <v>15</v>
      </c>
      <c r="H71" s="174"/>
      <c r="I71" s="60"/>
      <c r="J71" s="40">
        <v>1</v>
      </c>
      <c r="K71" s="258">
        <f t="shared" si="2"/>
        <v>15</v>
      </c>
      <c r="L71" s="130" t="s">
        <v>356</v>
      </c>
      <c r="M71" s="1"/>
      <c r="N71" s="1"/>
      <c r="O71" s="18"/>
      <c r="P71" s="18"/>
      <c r="R71" s="18"/>
      <c r="S71" s="1"/>
      <c r="T71" s="1"/>
      <c r="U71" s="1"/>
      <c r="V71" s="1"/>
      <c r="W71" s="1"/>
      <c r="X71" s="1"/>
      <c r="Y71" s="1"/>
      <c r="Z71" s="1"/>
    </row>
    <row r="72" spans="1:26" ht="24">
      <c r="A72" s="55">
        <v>4</v>
      </c>
      <c r="B72" s="94" t="s">
        <v>212</v>
      </c>
      <c r="C72" s="38"/>
      <c r="D72" s="34"/>
      <c r="E72" s="60"/>
      <c r="F72" s="40"/>
      <c r="G72" s="187">
        <v>15</v>
      </c>
      <c r="H72" s="174"/>
      <c r="I72" s="60"/>
      <c r="J72" s="40">
        <v>1</v>
      </c>
      <c r="K72" s="258">
        <f t="shared" si="2"/>
        <v>15</v>
      </c>
      <c r="L72" s="130" t="s">
        <v>356</v>
      </c>
      <c r="M72" s="1"/>
      <c r="N72" s="1"/>
      <c r="O72" s="18"/>
      <c r="P72" s="18"/>
      <c r="R72" s="18"/>
      <c r="S72" s="1"/>
      <c r="T72" s="1"/>
      <c r="U72" s="1"/>
      <c r="V72" s="1"/>
      <c r="W72" s="1"/>
      <c r="X72" s="1"/>
      <c r="Y72" s="1"/>
      <c r="Z72" s="1"/>
    </row>
    <row r="73" spans="1:26" ht="36">
      <c r="A73" s="55">
        <v>5</v>
      </c>
      <c r="B73" s="94" t="s">
        <v>213</v>
      </c>
      <c r="C73" s="38">
        <v>15</v>
      </c>
      <c r="D73" s="34"/>
      <c r="E73" s="60"/>
      <c r="F73" s="40">
        <v>1</v>
      </c>
      <c r="G73" s="187"/>
      <c r="H73" s="174"/>
      <c r="I73" s="60"/>
      <c r="J73" s="40"/>
      <c r="K73" s="258">
        <f t="shared" si="2"/>
        <v>15</v>
      </c>
      <c r="L73" s="130" t="s">
        <v>356</v>
      </c>
      <c r="M73" s="1"/>
      <c r="N73" s="1"/>
      <c r="O73" s="18"/>
      <c r="P73" s="18"/>
      <c r="R73" s="18"/>
      <c r="S73" s="1"/>
      <c r="T73" s="1"/>
      <c r="U73" s="1"/>
      <c r="V73" s="1"/>
      <c r="W73" s="1"/>
      <c r="X73" s="1"/>
      <c r="Y73" s="1"/>
      <c r="Z73" s="1"/>
    </row>
    <row r="74" spans="1:26" ht="24">
      <c r="A74" s="55">
        <v>6</v>
      </c>
      <c r="B74" s="94" t="s">
        <v>214</v>
      </c>
      <c r="C74" s="38">
        <v>15</v>
      </c>
      <c r="D74" s="34"/>
      <c r="E74" s="60"/>
      <c r="F74" s="40">
        <v>1</v>
      </c>
      <c r="G74" s="187"/>
      <c r="H74" s="174"/>
      <c r="I74" s="60"/>
      <c r="J74" s="40"/>
      <c r="K74" s="258">
        <f t="shared" si="2"/>
        <v>15</v>
      </c>
      <c r="L74" s="130" t="s">
        <v>356</v>
      </c>
      <c r="M74" s="1"/>
      <c r="N74" s="1"/>
      <c r="O74" s="18"/>
      <c r="P74" s="18"/>
      <c r="R74" s="18"/>
      <c r="S74" s="1"/>
      <c r="T74" s="1"/>
      <c r="U74" s="1"/>
      <c r="V74" s="1"/>
      <c r="W74" s="1"/>
      <c r="X74" s="1"/>
      <c r="Y74" s="1"/>
      <c r="Z74" s="1"/>
    </row>
    <row r="75" spans="1:26" ht="24">
      <c r="A75" s="55">
        <v>7</v>
      </c>
      <c r="B75" s="94" t="s">
        <v>215</v>
      </c>
      <c r="C75" s="38"/>
      <c r="D75" s="34"/>
      <c r="E75" s="60"/>
      <c r="F75" s="40"/>
      <c r="G75" s="187">
        <v>15</v>
      </c>
      <c r="H75" s="174"/>
      <c r="I75" s="60"/>
      <c r="J75" s="40">
        <v>1</v>
      </c>
      <c r="K75" s="258">
        <f t="shared" si="2"/>
        <v>15</v>
      </c>
      <c r="L75" s="130" t="s">
        <v>356</v>
      </c>
      <c r="M75" s="1"/>
      <c r="N75" s="1"/>
      <c r="O75" s="18"/>
      <c r="P75" s="18"/>
      <c r="R75" s="18"/>
      <c r="S75" s="1"/>
      <c r="T75" s="1"/>
      <c r="U75" s="1"/>
      <c r="V75" s="1"/>
      <c r="W75" s="1"/>
      <c r="X75" s="1"/>
      <c r="Y75" s="1"/>
      <c r="Z75" s="1"/>
    </row>
    <row r="76" spans="1:26" ht="24">
      <c r="A76" s="55">
        <v>8</v>
      </c>
      <c r="B76" s="94" t="s">
        <v>493</v>
      </c>
      <c r="C76" s="38">
        <v>15</v>
      </c>
      <c r="D76" s="34"/>
      <c r="E76" s="60"/>
      <c r="F76" s="40">
        <v>1</v>
      </c>
      <c r="G76" s="187"/>
      <c r="H76" s="174"/>
      <c r="I76" s="60"/>
      <c r="J76" s="40"/>
      <c r="K76" s="258">
        <f t="shared" si="2"/>
        <v>15</v>
      </c>
      <c r="L76" s="130" t="s">
        <v>356</v>
      </c>
      <c r="M76" s="1"/>
      <c r="N76" s="1"/>
      <c r="O76" s="18"/>
      <c r="P76" s="18"/>
      <c r="R76" s="18"/>
      <c r="S76" s="1"/>
      <c r="T76" s="1"/>
      <c r="U76" s="1"/>
      <c r="V76" s="1"/>
      <c r="W76" s="1"/>
      <c r="X76" s="1"/>
      <c r="Y76" s="1"/>
      <c r="Z76" s="1"/>
    </row>
    <row r="77" spans="1:26" ht="24">
      <c r="A77" s="55">
        <v>9</v>
      </c>
      <c r="B77" s="94" t="s">
        <v>492</v>
      </c>
      <c r="C77" s="38">
        <v>15</v>
      </c>
      <c r="D77" s="34"/>
      <c r="E77" s="60"/>
      <c r="F77" s="40">
        <v>1</v>
      </c>
      <c r="G77" s="187"/>
      <c r="H77" s="174"/>
      <c r="I77" s="60"/>
      <c r="J77" s="40"/>
      <c r="K77" s="258">
        <f t="shared" si="2"/>
        <v>15</v>
      </c>
      <c r="L77" s="130" t="s">
        <v>356</v>
      </c>
      <c r="M77" s="1"/>
      <c r="N77" s="1"/>
      <c r="O77" s="18"/>
      <c r="P77" s="18"/>
      <c r="R77" s="18"/>
      <c r="S77" s="1"/>
      <c r="T77" s="1"/>
      <c r="U77" s="1"/>
      <c r="V77" s="1"/>
      <c r="W77" s="1"/>
      <c r="X77" s="1"/>
      <c r="Y77" s="1"/>
      <c r="Z77" s="1"/>
    </row>
    <row r="78" spans="1:26" ht="24">
      <c r="A78" s="55">
        <v>10</v>
      </c>
      <c r="B78" s="94" t="s">
        <v>430</v>
      </c>
      <c r="C78" s="38">
        <v>15</v>
      </c>
      <c r="D78" s="34"/>
      <c r="E78" s="60"/>
      <c r="F78" s="40">
        <v>1</v>
      </c>
      <c r="G78" s="187"/>
      <c r="H78" s="174"/>
      <c r="I78" s="60"/>
      <c r="J78" s="40"/>
      <c r="K78" s="258">
        <f t="shared" si="2"/>
        <v>15</v>
      </c>
      <c r="L78" s="130" t="s">
        <v>356</v>
      </c>
      <c r="M78" s="1"/>
      <c r="N78" s="1"/>
      <c r="O78" s="18"/>
      <c r="P78" s="18"/>
      <c r="R78" s="18"/>
      <c r="S78" s="1"/>
      <c r="T78" s="1"/>
      <c r="U78" s="1"/>
      <c r="V78" s="1"/>
      <c r="W78" s="1"/>
      <c r="X78" s="1"/>
      <c r="Y78" s="1"/>
      <c r="Z78" s="1"/>
    </row>
    <row r="79" spans="1:26" ht="24">
      <c r="A79" s="55">
        <v>11</v>
      </c>
      <c r="B79" s="94" t="s">
        <v>481</v>
      </c>
      <c r="C79" s="38"/>
      <c r="D79" s="34"/>
      <c r="E79" s="60"/>
      <c r="F79" s="40"/>
      <c r="G79" s="187">
        <v>15</v>
      </c>
      <c r="H79" s="174"/>
      <c r="I79" s="60"/>
      <c r="J79" s="40">
        <v>1</v>
      </c>
      <c r="K79" s="258">
        <f t="shared" si="2"/>
        <v>15</v>
      </c>
      <c r="L79" s="130" t="s">
        <v>356</v>
      </c>
      <c r="M79" s="1"/>
      <c r="N79" s="1"/>
      <c r="O79" s="18"/>
      <c r="P79" s="18"/>
      <c r="R79" s="18"/>
      <c r="S79" s="1"/>
      <c r="T79" s="1"/>
      <c r="U79" s="1"/>
      <c r="V79" s="1"/>
      <c r="W79" s="1"/>
      <c r="X79" s="1"/>
      <c r="Y79" s="1"/>
      <c r="Z79" s="1"/>
    </row>
    <row r="80" spans="1:26" ht="24">
      <c r="A80" s="55">
        <v>12</v>
      </c>
      <c r="B80" s="94" t="s">
        <v>482</v>
      </c>
      <c r="C80" s="38">
        <v>15</v>
      </c>
      <c r="D80" s="34"/>
      <c r="E80" s="60"/>
      <c r="F80" s="40">
        <v>1</v>
      </c>
      <c r="G80" s="187"/>
      <c r="H80" s="174"/>
      <c r="I80" s="60"/>
      <c r="J80" s="40"/>
      <c r="K80" s="258">
        <f t="shared" si="2"/>
        <v>15</v>
      </c>
      <c r="L80" s="130" t="s">
        <v>356</v>
      </c>
      <c r="M80" s="1"/>
      <c r="N80" s="1"/>
      <c r="O80" s="18"/>
      <c r="P80" s="18"/>
      <c r="R80" s="18"/>
      <c r="S80" s="1"/>
      <c r="T80" s="1"/>
      <c r="U80" s="1"/>
      <c r="V80" s="1"/>
      <c r="W80" s="1"/>
      <c r="X80" s="1"/>
      <c r="Y80" s="1"/>
      <c r="Z80" s="1"/>
    </row>
    <row r="81" spans="1:26" ht="24">
      <c r="A81" s="55">
        <v>13</v>
      </c>
      <c r="B81" s="94" t="s">
        <v>491</v>
      </c>
      <c r="C81" s="38"/>
      <c r="D81" s="34"/>
      <c r="E81" s="60"/>
      <c r="F81" s="40"/>
      <c r="G81" s="187">
        <v>15</v>
      </c>
      <c r="H81" s="174"/>
      <c r="I81" s="60"/>
      <c r="J81" s="40">
        <v>1</v>
      </c>
      <c r="K81" s="258">
        <f t="shared" si="2"/>
        <v>15</v>
      </c>
      <c r="L81" s="130" t="s">
        <v>356</v>
      </c>
      <c r="M81" s="1"/>
      <c r="N81" s="1"/>
      <c r="O81" s="18"/>
      <c r="P81" s="18"/>
      <c r="R81" s="18"/>
      <c r="S81" s="1"/>
      <c r="T81" s="1"/>
      <c r="U81" s="1"/>
      <c r="V81" s="1"/>
      <c r="W81" s="1"/>
      <c r="X81" s="1"/>
      <c r="Y81" s="1"/>
      <c r="Z81" s="1"/>
    </row>
    <row r="82" spans="1:26" ht="24">
      <c r="A82" s="55">
        <v>14</v>
      </c>
      <c r="B82" s="275" t="s">
        <v>490</v>
      </c>
      <c r="C82" s="38">
        <v>15</v>
      </c>
      <c r="D82" s="34"/>
      <c r="E82" s="60"/>
      <c r="F82" s="40">
        <v>1</v>
      </c>
      <c r="G82" s="187"/>
      <c r="H82" s="174"/>
      <c r="I82" s="60"/>
      <c r="J82" s="40"/>
      <c r="K82" s="258">
        <f t="shared" si="2"/>
        <v>15</v>
      </c>
      <c r="L82" s="130" t="s">
        <v>356</v>
      </c>
      <c r="M82" s="1"/>
      <c r="N82" s="1"/>
      <c r="O82" s="1"/>
      <c r="P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4.75" thickBot="1">
      <c r="A83" s="55">
        <v>15</v>
      </c>
      <c r="B83" s="274" t="s">
        <v>335</v>
      </c>
      <c r="C83" s="202"/>
      <c r="D83" s="203"/>
      <c r="E83" s="204"/>
      <c r="F83" s="200"/>
      <c r="G83" s="259">
        <v>15</v>
      </c>
      <c r="H83" s="252"/>
      <c r="I83" s="204"/>
      <c r="J83" s="200">
        <v>1</v>
      </c>
      <c r="K83" s="260">
        <f>SUM(C83+D83+H83+G83)</f>
        <v>15</v>
      </c>
      <c r="L83" s="139" t="s">
        <v>356</v>
      </c>
      <c r="M83" s="1"/>
      <c r="N83" s="1"/>
      <c r="O83" s="1"/>
      <c r="P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8.75">
      <c r="A84" s="3"/>
      <c r="B84" s="7" t="s">
        <v>247</v>
      </c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8.75">
      <c r="A85" s="3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8.75">
      <c r="A86" s="3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8.75">
      <c r="A87" s="3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8.75">
      <c r="A88" s="3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8.75">
      <c r="A89" s="3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8.75">
      <c r="A90" s="3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8.75">
      <c r="A91" s="3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8.75">
      <c r="A92" s="3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8.75">
      <c r="A93" s="3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8.75">
      <c r="A94" s="3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8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8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8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8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8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8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8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8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8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8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8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8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8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8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8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8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8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8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8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8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8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8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8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8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8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8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8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8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8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8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</sheetData>
  <sheetProtection/>
  <mergeCells count="13">
    <mergeCell ref="G6:J6"/>
    <mergeCell ref="K5:K7"/>
    <mergeCell ref="L5:L7"/>
    <mergeCell ref="M31:P31"/>
    <mergeCell ref="C35:D35"/>
    <mergeCell ref="G35:H35"/>
    <mergeCell ref="D7:E7"/>
    <mergeCell ref="H7:I7"/>
    <mergeCell ref="A1:M4"/>
    <mergeCell ref="B5:B7"/>
    <mergeCell ref="A5:A7"/>
    <mergeCell ref="C5:J5"/>
    <mergeCell ref="C6:F6"/>
  </mergeCells>
  <printOptions/>
  <pageMargins left="0.7874015748031497" right="0.4330708661417323" top="0.5118110236220472" bottom="0.5118110236220472" header="0.2362204724409449" footer="0.2755905511811024"/>
  <pageSetup horizontalDpi="600" verticalDpi="600" orientation="portrait" paperSize="9" scale="71" r:id="rId1"/>
  <rowBreaks count="2" manualBreakCount="2">
    <brk id="38" max="11" man="1"/>
    <brk id="67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B129"/>
  <sheetViews>
    <sheetView view="pageBreakPreview" zoomScaleSheetLayoutView="100" zoomScalePageLayoutView="0" workbookViewId="0" topLeftCell="A34">
      <selection activeCell="N36" sqref="N36"/>
    </sheetView>
  </sheetViews>
  <sheetFormatPr defaultColWidth="9.00390625" defaultRowHeight="12.75"/>
  <cols>
    <col min="1" max="1" width="3.75390625" style="0" customWidth="1"/>
    <col min="2" max="2" width="39.375" style="0" customWidth="1"/>
    <col min="3" max="4" width="4.75390625" style="0" customWidth="1"/>
    <col min="5" max="5" width="3.625" style="0" bestFit="1" customWidth="1"/>
    <col min="6" max="6" width="4.00390625" style="0" bestFit="1" customWidth="1"/>
    <col min="7" max="8" width="4.75390625" style="0" customWidth="1"/>
    <col min="9" max="9" width="3.625" style="0" bestFit="1" customWidth="1"/>
    <col min="10" max="10" width="4.00390625" style="0" bestFit="1" customWidth="1"/>
    <col min="11" max="11" width="6.625" style="0" customWidth="1"/>
    <col min="12" max="12" width="8.625" style="0" customWidth="1"/>
  </cols>
  <sheetData>
    <row r="1" spans="1:26" ht="18.75" customHeight="1">
      <c r="A1" s="434" t="s">
        <v>157</v>
      </c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82" t="s">
        <v>14</v>
      </c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8.75">
      <c r="A2" s="434"/>
      <c r="B2" s="434"/>
      <c r="C2" s="434"/>
      <c r="D2" s="434"/>
      <c r="E2" s="434"/>
      <c r="F2" s="434"/>
      <c r="G2" s="434"/>
      <c r="H2" s="434"/>
      <c r="I2" s="434"/>
      <c r="J2" s="434"/>
      <c r="K2" s="434"/>
      <c r="L2" s="434"/>
      <c r="M2" s="43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8.75">
      <c r="A3" s="435"/>
      <c r="B3" s="435"/>
      <c r="C3" s="435"/>
      <c r="D3" s="435"/>
      <c r="E3" s="435"/>
      <c r="F3" s="435"/>
      <c r="G3" s="435"/>
      <c r="H3" s="435"/>
      <c r="I3" s="435"/>
      <c r="J3" s="435"/>
      <c r="K3" s="435"/>
      <c r="L3" s="435"/>
      <c r="M3" s="435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95.25" customHeight="1" thickBot="1">
      <c r="A4" s="435"/>
      <c r="B4" s="435"/>
      <c r="C4" s="435"/>
      <c r="D4" s="435"/>
      <c r="E4" s="435"/>
      <c r="F4" s="435"/>
      <c r="G4" s="435"/>
      <c r="H4" s="435"/>
      <c r="I4" s="435"/>
      <c r="J4" s="435"/>
      <c r="K4" s="435"/>
      <c r="L4" s="435"/>
      <c r="M4" s="435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8" ht="15.75" thickBot="1">
      <c r="A5" s="436" t="s">
        <v>339</v>
      </c>
      <c r="B5" s="436" t="s">
        <v>346</v>
      </c>
      <c r="C5" s="437" t="s">
        <v>340</v>
      </c>
      <c r="D5" s="437"/>
      <c r="E5" s="437"/>
      <c r="F5" s="437"/>
      <c r="G5" s="437"/>
      <c r="H5" s="437"/>
      <c r="I5" s="437"/>
      <c r="J5" s="437"/>
      <c r="K5" s="439" t="s">
        <v>343</v>
      </c>
      <c r="L5" s="441" t="s">
        <v>350</v>
      </c>
      <c r="M5" s="7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4"/>
      <c r="AB5" s="4"/>
    </row>
    <row r="6" spans="1:28" ht="15.75" thickBot="1">
      <c r="A6" s="436"/>
      <c r="B6" s="436"/>
      <c r="C6" s="438" t="s">
        <v>347</v>
      </c>
      <c r="D6" s="438"/>
      <c r="E6" s="438"/>
      <c r="F6" s="438"/>
      <c r="G6" s="438" t="s">
        <v>348</v>
      </c>
      <c r="H6" s="438"/>
      <c r="I6" s="438"/>
      <c r="J6" s="438"/>
      <c r="K6" s="440"/>
      <c r="L6" s="442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4"/>
      <c r="AB6" s="4"/>
    </row>
    <row r="7" spans="1:28" ht="61.5" customHeight="1" thickBot="1">
      <c r="A7" s="436"/>
      <c r="B7" s="436"/>
      <c r="C7" s="46" t="s">
        <v>341</v>
      </c>
      <c r="D7" s="433" t="s">
        <v>342</v>
      </c>
      <c r="E7" s="433"/>
      <c r="F7" s="47" t="s">
        <v>344</v>
      </c>
      <c r="G7" s="46" t="s">
        <v>341</v>
      </c>
      <c r="H7" s="433" t="s">
        <v>342</v>
      </c>
      <c r="I7" s="433"/>
      <c r="J7" s="47" t="s">
        <v>344</v>
      </c>
      <c r="K7" s="440"/>
      <c r="L7" s="442"/>
      <c r="M7" s="7"/>
      <c r="N7" s="3"/>
      <c r="O7" s="8"/>
      <c r="P7" s="8"/>
      <c r="Q7" s="8"/>
      <c r="R7" s="8"/>
      <c r="S7" s="3"/>
      <c r="T7" s="3"/>
      <c r="U7" s="3"/>
      <c r="V7" s="3"/>
      <c r="W7" s="3"/>
      <c r="X7" s="3"/>
      <c r="Y7" s="3"/>
      <c r="Z7" s="3"/>
      <c r="AA7" s="4"/>
      <c r="AB7" s="4"/>
    </row>
    <row r="8" spans="1:28" ht="15" customHeight="1">
      <c r="A8" s="117">
        <v>1</v>
      </c>
      <c r="B8" s="50" t="s">
        <v>431</v>
      </c>
      <c r="C8" s="146">
        <v>15</v>
      </c>
      <c r="D8" s="128">
        <v>15</v>
      </c>
      <c r="E8" s="58" t="s">
        <v>354</v>
      </c>
      <c r="F8" s="45">
        <v>1</v>
      </c>
      <c r="G8" s="128">
        <v>15</v>
      </c>
      <c r="H8" s="15">
        <v>15</v>
      </c>
      <c r="I8" s="58" t="s">
        <v>354</v>
      </c>
      <c r="J8" s="45">
        <v>4</v>
      </c>
      <c r="K8" s="45">
        <f aca="true" t="shared" si="0" ref="K8:K26">SUM(C8+D8+H8+G8)</f>
        <v>60</v>
      </c>
      <c r="L8" s="48" t="s">
        <v>355</v>
      </c>
      <c r="M8" s="12"/>
      <c r="N8" s="3"/>
      <c r="O8" s="10"/>
      <c r="P8" s="8"/>
      <c r="Q8" s="8"/>
      <c r="R8" s="8"/>
      <c r="S8" s="3"/>
      <c r="T8" s="3"/>
      <c r="U8" s="3"/>
      <c r="V8" s="3"/>
      <c r="W8" s="3"/>
      <c r="X8" s="3"/>
      <c r="Y8" s="3"/>
      <c r="Z8" s="3"/>
      <c r="AA8" s="4"/>
      <c r="AB8" s="4"/>
    </row>
    <row r="9" spans="1:28" ht="24.75">
      <c r="A9" s="55">
        <v>2</v>
      </c>
      <c r="B9" s="51" t="s">
        <v>427</v>
      </c>
      <c r="C9" s="100">
        <v>40</v>
      </c>
      <c r="D9" s="73">
        <v>20</v>
      </c>
      <c r="E9" s="59" t="s">
        <v>354</v>
      </c>
      <c r="F9" s="39">
        <v>5</v>
      </c>
      <c r="G9" s="73"/>
      <c r="H9" s="11"/>
      <c r="I9" s="59"/>
      <c r="J9" s="39"/>
      <c r="K9" s="39">
        <f t="shared" si="0"/>
        <v>60</v>
      </c>
      <c r="L9" s="49" t="s">
        <v>355</v>
      </c>
      <c r="M9" s="12"/>
      <c r="N9" s="3"/>
      <c r="O9" s="10"/>
      <c r="P9" s="8"/>
      <c r="Q9" s="8"/>
      <c r="R9" s="8"/>
      <c r="S9" s="3"/>
      <c r="T9" s="3"/>
      <c r="U9" s="3"/>
      <c r="V9" s="3"/>
      <c r="W9" s="3"/>
      <c r="X9" s="3"/>
      <c r="Y9" s="3"/>
      <c r="Z9" s="3"/>
      <c r="AA9" s="4"/>
      <c r="AB9" s="4"/>
    </row>
    <row r="10" spans="1:28" ht="25.5" customHeight="1">
      <c r="A10" s="55">
        <v>3</v>
      </c>
      <c r="B10" s="51" t="s">
        <v>243</v>
      </c>
      <c r="C10" s="100"/>
      <c r="D10" s="73">
        <v>30</v>
      </c>
      <c r="E10" s="59" t="s">
        <v>357</v>
      </c>
      <c r="F10" s="39">
        <v>3</v>
      </c>
      <c r="G10" s="73"/>
      <c r="H10" s="11"/>
      <c r="I10" s="59"/>
      <c r="J10" s="39"/>
      <c r="K10" s="39">
        <f t="shared" si="0"/>
        <v>30</v>
      </c>
      <c r="L10" s="49" t="s">
        <v>356</v>
      </c>
      <c r="M10" s="12"/>
      <c r="N10" s="3"/>
      <c r="O10" s="10"/>
      <c r="P10" s="8"/>
      <c r="Q10" s="8"/>
      <c r="R10" s="8"/>
      <c r="S10" s="3"/>
      <c r="T10" s="3"/>
      <c r="U10" s="3"/>
      <c r="V10" s="3"/>
      <c r="W10" s="3"/>
      <c r="X10" s="3"/>
      <c r="Y10" s="3"/>
      <c r="Z10" s="3"/>
      <c r="AA10" s="4"/>
      <c r="AB10" s="4"/>
    </row>
    <row r="11" spans="1:28" ht="24.75">
      <c r="A11" s="55">
        <v>4</v>
      </c>
      <c r="B11" s="51" t="s">
        <v>432</v>
      </c>
      <c r="C11" s="100">
        <v>20</v>
      </c>
      <c r="D11" s="73">
        <v>10</v>
      </c>
      <c r="E11" s="59" t="s">
        <v>354</v>
      </c>
      <c r="F11" s="39">
        <v>1</v>
      </c>
      <c r="G11" s="73">
        <v>20</v>
      </c>
      <c r="H11" s="11">
        <v>10</v>
      </c>
      <c r="I11" s="59" t="s">
        <v>354</v>
      </c>
      <c r="J11" s="39">
        <v>4</v>
      </c>
      <c r="K11" s="39">
        <f t="shared" si="0"/>
        <v>60</v>
      </c>
      <c r="L11" s="49" t="s">
        <v>355</v>
      </c>
      <c r="M11" s="12"/>
      <c r="N11" s="3"/>
      <c r="O11" s="26"/>
      <c r="P11" s="8"/>
      <c r="Q11" s="8"/>
      <c r="R11" s="8"/>
      <c r="S11" s="3"/>
      <c r="T11" s="3"/>
      <c r="U11" s="3"/>
      <c r="V11" s="3"/>
      <c r="W11" s="3"/>
      <c r="X11" s="3"/>
      <c r="Y11" s="3"/>
      <c r="Z11" s="3"/>
      <c r="AA11" s="4"/>
      <c r="AB11" s="4"/>
    </row>
    <row r="12" spans="1:28" ht="24.75">
      <c r="A12" s="55">
        <v>5</v>
      </c>
      <c r="B12" s="51" t="s">
        <v>433</v>
      </c>
      <c r="C12" s="100">
        <v>20</v>
      </c>
      <c r="D12" s="73">
        <v>10</v>
      </c>
      <c r="E12" s="59" t="s">
        <v>354</v>
      </c>
      <c r="F12" s="39">
        <v>1</v>
      </c>
      <c r="G12" s="73">
        <v>20</v>
      </c>
      <c r="H12" s="11">
        <v>10</v>
      </c>
      <c r="I12" s="59" t="s">
        <v>354</v>
      </c>
      <c r="J12" s="39">
        <v>4</v>
      </c>
      <c r="K12" s="39">
        <f t="shared" si="0"/>
        <v>60</v>
      </c>
      <c r="L12" s="49" t="s">
        <v>355</v>
      </c>
      <c r="M12" s="12"/>
      <c r="N12" s="3"/>
      <c r="O12" s="10"/>
      <c r="P12" s="8"/>
      <c r="Q12" s="8"/>
      <c r="R12" s="8"/>
      <c r="S12" s="3"/>
      <c r="T12" s="3"/>
      <c r="U12" s="3"/>
      <c r="V12" s="3"/>
      <c r="W12" s="3"/>
      <c r="X12" s="3"/>
      <c r="Y12" s="3"/>
      <c r="Z12" s="3"/>
      <c r="AA12" s="4"/>
      <c r="AB12" s="4"/>
    </row>
    <row r="13" spans="1:28" ht="24.75">
      <c r="A13" s="55">
        <v>6</v>
      </c>
      <c r="B13" s="51" t="s">
        <v>434</v>
      </c>
      <c r="C13" s="100">
        <v>15</v>
      </c>
      <c r="D13" s="73">
        <v>15</v>
      </c>
      <c r="E13" s="59" t="s">
        <v>354</v>
      </c>
      <c r="F13" s="39">
        <v>3</v>
      </c>
      <c r="G13" s="73"/>
      <c r="H13" s="11"/>
      <c r="I13" s="59"/>
      <c r="J13" s="39"/>
      <c r="K13" s="39">
        <f t="shared" si="0"/>
        <v>30</v>
      </c>
      <c r="L13" s="49" t="s">
        <v>356</v>
      </c>
      <c r="M13" s="12"/>
      <c r="N13" s="3"/>
      <c r="O13" s="26"/>
      <c r="P13" s="8"/>
      <c r="Q13" s="8"/>
      <c r="R13" s="8"/>
      <c r="S13" s="3"/>
      <c r="T13" s="3"/>
      <c r="U13" s="3"/>
      <c r="V13" s="3"/>
      <c r="W13" s="3"/>
      <c r="X13" s="3"/>
      <c r="Y13" s="3"/>
      <c r="Z13" s="3"/>
      <c r="AA13" s="4"/>
      <c r="AB13" s="4"/>
    </row>
    <row r="14" spans="1:28" ht="24.75">
      <c r="A14" s="55">
        <v>7</v>
      </c>
      <c r="B14" s="51" t="s">
        <v>435</v>
      </c>
      <c r="C14" s="100">
        <v>30</v>
      </c>
      <c r="D14" s="73">
        <v>30</v>
      </c>
      <c r="E14" s="59" t="s">
        <v>354</v>
      </c>
      <c r="F14" s="39">
        <v>5</v>
      </c>
      <c r="G14" s="73"/>
      <c r="H14" s="11"/>
      <c r="I14" s="59"/>
      <c r="J14" s="39"/>
      <c r="K14" s="39">
        <f t="shared" si="0"/>
        <v>60</v>
      </c>
      <c r="L14" s="49" t="s">
        <v>355</v>
      </c>
      <c r="M14" s="12"/>
      <c r="N14" s="3"/>
      <c r="O14" s="86"/>
      <c r="P14" s="8"/>
      <c r="Q14" s="8"/>
      <c r="R14" s="8"/>
      <c r="S14" s="3"/>
      <c r="T14" s="3"/>
      <c r="U14" s="3"/>
      <c r="V14" s="3"/>
      <c r="W14" s="3"/>
      <c r="X14" s="3"/>
      <c r="Y14" s="3"/>
      <c r="Z14" s="3"/>
      <c r="AA14" s="4"/>
      <c r="AB14" s="4"/>
    </row>
    <row r="15" spans="1:28" ht="24.75">
      <c r="A15" s="55">
        <v>8</v>
      </c>
      <c r="B15" s="51" t="s">
        <v>436</v>
      </c>
      <c r="C15" s="100"/>
      <c r="D15" s="73"/>
      <c r="E15" s="59"/>
      <c r="F15" s="39"/>
      <c r="G15" s="73">
        <v>15</v>
      </c>
      <c r="H15" s="11">
        <v>15</v>
      </c>
      <c r="I15" s="59" t="s">
        <v>354</v>
      </c>
      <c r="J15" s="39">
        <v>3</v>
      </c>
      <c r="K15" s="39">
        <f t="shared" si="0"/>
        <v>30</v>
      </c>
      <c r="L15" s="49" t="s">
        <v>356</v>
      </c>
      <c r="M15" s="12"/>
      <c r="N15" s="3"/>
      <c r="O15" s="26"/>
      <c r="P15" s="8"/>
      <c r="Q15" s="8"/>
      <c r="R15" s="8"/>
      <c r="S15" s="3"/>
      <c r="T15" s="3"/>
      <c r="U15" s="3"/>
      <c r="V15" s="3"/>
      <c r="W15" s="3"/>
      <c r="X15" s="3"/>
      <c r="Y15" s="3"/>
      <c r="Z15" s="3"/>
      <c r="AA15" s="4"/>
      <c r="AB15" s="4"/>
    </row>
    <row r="16" spans="1:28" ht="24.75">
      <c r="A16" s="55">
        <v>9</v>
      </c>
      <c r="B16" s="51" t="s">
        <v>184</v>
      </c>
      <c r="C16" s="100">
        <v>15</v>
      </c>
      <c r="D16" s="73">
        <v>30</v>
      </c>
      <c r="E16" s="59" t="s">
        <v>354</v>
      </c>
      <c r="F16" s="39">
        <v>3</v>
      </c>
      <c r="G16" s="73"/>
      <c r="H16" s="11"/>
      <c r="I16" s="59"/>
      <c r="J16" s="39"/>
      <c r="K16" s="39">
        <f t="shared" si="0"/>
        <v>45</v>
      </c>
      <c r="L16" s="49" t="s">
        <v>356</v>
      </c>
      <c r="M16" s="12"/>
      <c r="N16" s="3"/>
      <c r="O16" s="86"/>
      <c r="P16" s="8"/>
      <c r="Q16" s="8"/>
      <c r="R16" s="8"/>
      <c r="S16" s="3"/>
      <c r="T16" s="3"/>
      <c r="U16" s="3"/>
      <c r="V16" s="3"/>
      <c r="W16" s="3"/>
      <c r="X16" s="3"/>
      <c r="Y16" s="3"/>
      <c r="Z16" s="3"/>
      <c r="AA16" s="4"/>
      <c r="AB16" s="4"/>
    </row>
    <row r="17" spans="1:28" ht="24.75">
      <c r="A17" s="55">
        <v>10</v>
      </c>
      <c r="B17" s="51" t="s">
        <v>437</v>
      </c>
      <c r="C17" s="100">
        <v>10</v>
      </c>
      <c r="D17" s="73">
        <v>20</v>
      </c>
      <c r="E17" s="59" t="s">
        <v>354</v>
      </c>
      <c r="F17" s="39">
        <v>2</v>
      </c>
      <c r="G17" s="73"/>
      <c r="H17" s="11"/>
      <c r="I17" s="59"/>
      <c r="J17" s="39"/>
      <c r="K17" s="39">
        <f t="shared" si="0"/>
        <v>30</v>
      </c>
      <c r="L17" s="49" t="s">
        <v>356</v>
      </c>
      <c r="M17" s="12"/>
      <c r="N17" s="3"/>
      <c r="O17" s="26"/>
      <c r="P17" s="8"/>
      <c r="Q17" s="8"/>
      <c r="R17" s="8"/>
      <c r="S17" s="3"/>
      <c r="T17" s="3"/>
      <c r="U17" s="3"/>
      <c r="V17" s="3"/>
      <c r="W17" s="3"/>
      <c r="X17" s="3"/>
      <c r="Y17" s="3"/>
      <c r="Z17" s="3"/>
      <c r="AA17" s="4"/>
      <c r="AB17" s="4"/>
    </row>
    <row r="18" spans="1:28" s="6" customFormat="1" ht="24.75">
      <c r="A18" s="55">
        <v>11</v>
      </c>
      <c r="B18" s="51" t="s">
        <v>438</v>
      </c>
      <c r="C18" s="100"/>
      <c r="D18" s="73"/>
      <c r="E18" s="59"/>
      <c r="F18" s="39"/>
      <c r="G18" s="73">
        <v>20</v>
      </c>
      <c r="H18" s="11">
        <v>10</v>
      </c>
      <c r="I18" s="59" t="s">
        <v>354</v>
      </c>
      <c r="J18" s="39">
        <v>2</v>
      </c>
      <c r="K18" s="39">
        <f t="shared" si="0"/>
        <v>30</v>
      </c>
      <c r="L18" s="49" t="s">
        <v>356</v>
      </c>
      <c r="M18" s="12"/>
      <c r="N18" s="5"/>
      <c r="O18" s="10"/>
      <c r="P18" s="36"/>
      <c r="Q18" s="36"/>
      <c r="R18" s="36"/>
      <c r="S18" s="5"/>
      <c r="T18" s="5"/>
      <c r="U18" s="5"/>
      <c r="V18" s="5"/>
      <c r="W18" s="5"/>
      <c r="X18" s="5"/>
      <c r="Y18" s="5"/>
      <c r="Z18" s="5"/>
      <c r="AA18" s="29"/>
      <c r="AB18" s="29"/>
    </row>
    <row r="19" spans="1:28" ht="25.5" customHeight="1">
      <c r="A19" s="55">
        <v>12</v>
      </c>
      <c r="B19" s="51" t="s">
        <v>439</v>
      </c>
      <c r="C19" s="100"/>
      <c r="D19" s="73"/>
      <c r="E19" s="59"/>
      <c r="F19" s="39"/>
      <c r="G19" s="73">
        <v>30</v>
      </c>
      <c r="H19" s="11">
        <v>30</v>
      </c>
      <c r="I19" s="59" t="s">
        <v>357</v>
      </c>
      <c r="J19" s="39">
        <v>4</v>
      </c>
      <c r="K19" s="39">
        <f t="shared" si="0"/>
        <v>60</v>
      </c>
      <c r="L19" s="49" t="s">
        <v>355</v>
      </c>
      <c r="M19" s="12"/>
      <c r="N19" s="3"/>
      <c r="O19" s="26"/>
      <c r="P19" s="8"/>
      <c r="Q19" s="8"/>
      <c r="R19" s="8"/>
      <c r="S19" s="3"/>
      <c r="T19" s="3"/>
      <c r="U19" s="3"/>
      <c r="V19" s="3"/>
      <c r="W19" s="3"/>
      <c r="X19" s="3"/>
      <c r="Y19" s="3"/>
      <c r="Z19" s="3"/>
      <c r="AA19" s="4"/>
      <c r="AB19" s="4"/>
    </row>
    <row r="20" spans="1:28" ht="24.75">
      <c r="A20" s="55">
        <v>13</v>
      </c>
      <c r="B20" s="51" t="s">
        <v>441</v>
      </c>
      <c r="C20" s="100"/>
      <c r="D20" s="73"/>
      <c r="E20" s="59"/>
      <c r="F20" s="39"/>
      <c r="G20" s="73">
        <v>30</v>
      </c>
      <c r="H20" s="11">
        <v>15</v>
      </c>
      <c r="I20" s="59" t="s">
        <v>354</v>
      </c>
      <c r="J20" s="39">
        <v>3</v>
      </c>
      <c r="K20" s="39">
        <f t="shared" si="0"/>
        <v>45</v>
      </c>
      <c r="L20" s="49" t="s">
        <v>355</v>
      </c>
      <c r="M20" s="12"/>
      <c r="N20" s="3"/>
      <c r="O20" s="86"/>
      <c r="P20" s="8"/>
      <c r="Q20" s="8"/>
      <c r="R20" s="8"/>
      <c r="S20" s="3"/>
      <c r="T20" s="3"/>
      <c r="U20" s="3"/>
      <c r="V20" s="3"/>
      <c r="W20" s="3"/>
      <c r="X20" s="3"/>
      <c r="Y20" s="3"/>
      <c r="Z20" s="3"/>
      <c r="AA20" s="4"/>
      <c r="AB20" s="4"/>
    </row>
    <row r="21" spans="1:28" ht="24.75">
      <c r="A21" s="55">
        <v>14</v>
      </c>
      <c r="B21" s="51" t="s">
        <v>442</v>
      </c>
      <c r="C21" s="100"/>
      <c r="D21" s="73"/>
      <c r="E21" s="59"/>
      <c r="F21" s="39"/>
      <c r="G21" s="73">
        <v>15</v>
      </c>
      <c r="H21" s="11">
        <v>15</v>
      </c>
      <c r="I21" s="59" t="s">
        <v>357</v>
      </c>
      <c r="J21" s="39">
        <v>2</v>
      </c>
      <c r="K21" s="39">
        <f t="shared" si="0"/>
        <v>30</v>
      </c>
      <c r="L21" s="49" t="s">
        <v>356</v>
      </c>
      <c r="M21" s="12"/>
      <c r="N21" s="3"/>
      <c r="O21" s="26"/>
      <c r="P21" s="8"/>
      <c r="Q21" s="8"/>
      <c r="R21" s="8"/>
      <c r="S21" s="3"/>
      <c r="T21" s="3"/>
      <c r="U21" s="3"/>
      <c r="V21" s="3"/>
      <c r="W21" s="3"/>
      <c r="X21" s="3"/>
      <c r="Y21" s="3"/>
      <c r="Z21" s="3"/>
      <c r="AA21" s="4"/>
      <c r="AB21" s="4"/>
    </row>
    <row r="22" spans="1:28" ht="24.75">
      <c r="A22" s="55">
        <v>15</v>
      </c>
      <c r="B22" s="51" t="s">
        <v>443</v>
      </c>
      <c r="C22" s="100">
        <v>15</v>
      </c>
      <c r="D22" s="73">
        <v>15</v>
      </c>
      <c r="E22" s="59" t="s">
        <v>357</v>
      </c>
      <c r="F22" s="39">
        <v>2</v>
      </c>
      <c r="G22" s="73"/>
      <c r="H22" s="11"/>
      <c r="I22" s="59"/>
      <c r="J22" s="39"/>
      <c r="K22" s="39">
        <f t="shared" si="0"/>
        <v>30</v>
      </c>
      <c r="L22" s="49" t="s">
        <v>356</v>
      </c>
      <c r="M22" s="12"/>
      <c r="N22" s="3"/>
      <c r="O22" s="10"/>
      <c r="P22" s="8"/>
      <c r="Q22" s="8"/>
      <c r="R22" s="8"/>
      <c r="S22" s="3"/>
      <c r="T22" s="3"/>
      <c r="U22" s="3"/>
      <c r="V22" s="3"/>
      <c r="W22" s="3"/>
      <c r="X22" s="3"/>
      <c r="Y22" s="3"/>
      <c r="Z22" s="3"/>
      <c r="AA22" s="4"/>
      <c r="AB22" s="4"/>
    </row>
    <row r="23" spans="1:28" ht="24.75">
      <c r="A23" s="55">
        <v>16</v>
      </c>
      <c r="B23" s="51" t="s">
        <v>397</v>
      </c>
      <c r="C23" s="100">
        <v>10</v>
      </c>
      <c r="D23" s="73">
        <v>20</v>
      </c>
      <c r="E23" s="59" t="s">
        <v>354</v>
      </c>
      <c r="F23" s="39">
        <v>2</v>
      </c>
      <c r="G23" s="73"/>
      <c r="H23" s="11"/>
      <c r="I23" s="59"/>
      <c r="J23" s="39"/>
      <c r="K23" s="39">
        <f t="shared" si="0"/>
        <v>30</v>
      </c>
      <c r="L23" s="49" t="s">
        <v>356</v>
      </c>
      <c r="M23" s="12"/>
      <c r="N23" s="3"/>
      <c r="O23" s="26"/>
      <c r="P23" s="8"/>
      <c r="Q23" s="8"/>
      <c r="R23" s="8"/>
      <c r="S23" s="3"/>
      <c r="T23" s="3"/>
      <c r="U23" s="3"/>
      <c r="V23" s="3"/>
      <c r="W23" s="3"/>
      <c r="X23" s="3"/>
      <c r="Y23" s="3"/>
      <c r="Z23" s="3"/>
      <c r="AA23" s="4"/>
      <c r="AB23" s="4"/>
    </row>
    <row r="24" spans="1:28" ht="15" customHeight="1">
      <c r="A24" s="55">
        <v>17</v>
      </c>
      <c r="B24" s="51" t="s">
        <v>292</v>
      </c>
      <c r="C24" s="100"/>
      <c r="D24" s="73">
        <v>5</v>
      </c>
      <c r="E24" s="59" t="s">
        <v>357</v>
      </c>
      <c r="F24" s="39">
        <v>0</v>
      </c>
      <c r="G24" s="73"/>
      <c r="H24" s="11"/>
      <c r="I24" s="59"/>
      <c r="J24" s="39"/>
      <c r="K24" s="39">
        <f t="shared" si="0"/>
        <v>5</v>
      </c>
      <c r="L24" s="49" t="s">
        <v>359</v>
      </c>
      <c r="M24" s="12"/>
      <c r="N24" s="3"/>
      <c r="O24" s="10"/>
      <c r="P24" s="8"/>
      <c r="Q24" s="8"/>
      <c r="R24" s="8"/>
      <c r="S24" s="3"/>
      <c r="T24" s="3"/>
      <c r="U24" s="3"/>
      <c r="V24" s="3"/>
      <c r="W24" s="3"/>
      <c r="X24" s="3"/>
      <c r="Y24" s="3"/>
      <c r="Z24" s="3"/>
      <c r="AA24" s="4"/>
      <c r="AB24" s="4"/>
    </row>
    <row r="25" spans="1:28" ht="15" customHeight="1">
      <c r="A25" s="55">
        <v>18</v>
      </c>
      <c r="B25" s="51" t="s">
        <v>455</v>
      </c>
      <c r="C25" s="100"/>
      <c r="D25" s="73">
        <v>30</v>
      </c>
      <c r="E25" s="59" t="s">
        <v>354</v>
      </c>
      <c r="F25" s="39">
        <v>2</v>
      </c>
      <c r="G25" s="73"/>
      <c r="H25" s="11">
        <v>30</v>
      </c>
      <c r="I25" s="59" t="s">
        <v>354</v>
      </c>
      <c r="J25" s="39">
        <v>2</v>
      </c>
      <c r="K25" s="39">
        <f t="shared" si="0"/>
        <v>60</v>
      </c>
      <c r="L25" s="49" t="s">
        <v>355</v>
      </c>
      <c r="M25" s="12"/>
      <c r="N25" s="3"/>
      <c r="O25" s="26"/>
      <c r="P25" s="8"/>
      <c r="Q25" s="8"/>
      <c r="R25" s="8"/>
      <c r="S25" s="3"/>
      <c r="T25" s="3"/>
      <c r="U25" s="3"/>
      <c r="V25" s="3"/>
      <c r="W25" s="3"/>
      <c r="X25" s="3"/>
      <c r="Y25" s="3"/>
      <c r="Z25" s="3"/>
      <c r="AA25" s="4"/>
      <c r="AB25" s="4"/>
    </row>
    <row r="26" spans="1:28" ht="15.75" thickBot="1">
      <c r="A26" s="55">
        <v>19</v>
      </c>
      <c r="B26" s="64" t="s">
        <v>203</v>
      </c>
      <c r="C26" s="102"/>
      <c r="D26" s="108"/>
      <c r="E26" s="65"/>
      <c r="F26" s="62"/>
      <c r="G26" s="108"/>
      <c r="H26" s="14">
        <v>30</v>
      </c>
      <c r="I26" s="65" t="s">
        <v>357</v>
      </c>
      <c r="J26" s="62">
        <v>2</v>
      </c>
      <c r="K26" s="62">
        <f t="shared" si="0"/>
        <v>30</v>
      </c>
      <c r="L26" s="182" t="s">
        <v>356</v>
      </c>
      <c r="M26" s="12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4"/>
      <c r="AB26" s="4"/>
    </row>
    <row r="27" spans="1:26" ht="19.5" thickBot="1">
      <c r="A27" s="72"/>
      <c r="B27" s="25" t="s">
        <v>360</v>
      </c>
      <c r="C27" s="104">
        <f>SUM(C8:C26)</f>
        <v>190</v>
      </c>
      <c r="D27" s="104">
        <f>SUM(D8:D26)</f>
        <v>250</v>
      </c>
      <c r="E27" s="104"/>
      <c r="F27" s="104">
        <f>SUM(F8:F26)</f>
        <v>30</v>
      </c>
      <c r="G27" s="104">
        <f>SUM(G8:G26)</f>
        <v>165</v>
      </c>
      <c r="H27" s="104">
        <f>SUM(H8:H26)</f>
        <v>180</v>
      </c>
      <c r="I27" s="104"/>
      <c r="J27" s="104">
        <f>SUM(J8:J26)</f>
        <v>30</v>
      </c>
      <c r="K27" s="104">
        <f>SUM(K8:K26)</f>
        <v>785</v>
      </c>
      <c r="L27" s="144"/>
      <c r="M27" s="7"/>
      <c r="N27" s="7"/>
      <c r="O27" s="10"/>
      <c r="P27" s="18"/>
      <c r="Q27" s="18"/>
      <c r="R27" s="18"/>
      <c r="S27" s="1"/>
      <c r="T27" s="1"/>
      <c r="U27" s="1"/>
      <c r="V27" s="1"/>
      <c r="W27" s="1"/>
      <c r="X27" s="1"/>
      <c r="Y27" s="1"/>
      <c r="Z27" s="1"/>
    </row>
    <row r="28" spans="1:26" ht="19.5" thickBot="1">
      <c r="A28" s="72"/>
      <c r="B28" s="25" t="s">
        <v>361</v>
      </c>
      <c r="C28" s="443">
        <f>SUM(C27+D27)</f>
        <v>440</v>
      </c>
      <c r="D28" s="443"/>
      <c r="E28" s="104"/>
      <c r="F28" s="104"/>
      <c r="G28" s="443">
        <f>SUM(G27+H27)</f>
        <v>345</v>
      </c>
      <c r="H28" s="443"/>
      <c r="I28" s="104"/>
      <c r="J28" s="104"/>
      <c r="K28" s="104">
        <f>SUM(C28+G28)</f>
        <v>785</v>
      </c>
      <c r="L28" s="144"/>
      <c r="M28" s="7"/>
      <c r="N28" s="7"/>
      <c r="O28" s="26"/>
      <c r="P28" s="18"/>
      <c r="Q28" s="18"/>
      <c r="R28" s="18"/>
      <c r="S28" s="1"/>
      <c r="T28" s="1"/>
      <c r="U28" s="1"/>
      <c r="V28" s="1"/>
      <c r="W28" s="1"/>
      <c r="X28" s="1"/>
      <c r="Y28" s="1"/>
      <c r="Z28" s="1"/>
    </row>
    <row r="29" spans="1:28" ht="15">
      <c r="A29" s="3"/>
      <c r="B29" s="7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3"/>
      <c r="N29" s="3"/>
      <c r="O29" s="86"/>
      <c r="P29" s="8"/>
      <c r="Q29" s="8"/>
      <c r="R29" s="8"/>
      <c r="S29" s="3"/>
      <c r="T29" s="3"/>
      <c r="U29" s="3"/>
      <c r="V29" s="3"/>
      <c r="W29" s="3"/>
      <c r="X29" s="3"/>
      <c r="Y29" s="3"/>
      <c r="Z29" s="3"/>
      <c r="AA29" s="4"/>
      <c r="AB29" s="4"/>
    </row>
    <row r="30" spans="1:26" ht="19.5" thickBot="1">
      <c r="A30" s="1"/>
      <c r="B30" s="9" t="s">
        <v>457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4">
      <c r="A31" s="54">
        <v>1</v>
      </c>
      <c r="B31" s="93" t="s">
        <v>200</v>
      </c>
      <c r="C31" s="69"/>
      <c r="D31" s="70"/>
      <c r="E31" s="71"/>
      <c r="F31" s="99"/>
      <c r="G31" s="77">
        <v>30</v>
      </c>
      <c r="H31" s="70"/>
      <c r="I31" s="132"/>
      <c r="J31" s="61">
        <v>2</v>
      </c>
      <c r="K31" s="223">
        <f aca="true" t="shared" si="1" ref="K31:K41">SUM(C31+D31+H31+G31)</f>
        <v>30</v>
      </c>
      <c r="L31" s="137" t="s">
        <v>356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36" customHeight="1">
      <c r="A32" s="55">
        <v>2</v>
      </c>
      <c r="B32" s="94" t="s">
        <v>211</v>
      </c>
      <c r="C32" s="37"/>
      <c r="D32" s="11"/>
      <c r="E32" s="59"/>
      <c r="F32" s="100"/>
      <c r="G32" s="73">
        <v>30</v>
      </c>
      <c r="H32" s="11"/>
      <c r="I32" s="59"/>
      <c r="J32" s="39">
        <v>2</v>
      </c>
      <c r="K32" s="95">
        <f t="shared" si="1"/>
        <v>30</v>
      </c>
      <c r="L32" s="130" t="s">
        <v>356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8.75">
      <c r="A33" s="55">
        <v>3</v>
      </c>
      <c r="B33" s="94" t="s">
        <v>105</v>
      </c>
      <c r="C33" s="37"/>
      <c r="D33" s="11"/>
      <c r="E33" s="59"/>
      <c r="F33" s="100"/>
      <c r="G33" s="73">
        <v>30</v>
      </c>
      <c r="H33" s="11"/>
      <c r="I33" s="59"/>
      <c r="J33" s="39">
        <v>2</v>
      </c>
      <c r="K33" s="95">
        <f t="shared" si="1"/>
        <v>30</v>
      </c>
      <c r="L33" s="130" t="s">
        <v>356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12" ht="24">
      <c r="A34" s="55">
        <v>4</v>
      </c>
      <c r="B34" s="94" t="s">
        <v>212</v>
      </c>
      <c r="C34" s="37"/>
      <c r="D34" s="11"/>
      <c r="E34" s="59"/>
      <c r="F34" s="100"/>
      <c r="G34" s="73">
        <v>30</v>
      </c>
      <c r="H34" s="11"/>
      <c r="I34" s="59"/>
      <c r="J34" s="39">
        <v>2</v>
      </c>
      <c r="K34" s="95">
        <f t="shared" si="1"/>
        <v>30</v>
      </c>
      <c r="L34" s="130" t="s">
        <v>356</v>
      </c>
    </row>
    <row r="35" spans="1:12" ht="36">
      <c r="A35" s="55">
        <v>5</v>
      </c>
      <c r="B35" s="94" t="s">
        <v>106</v>
      </c>
      <c r="C35" s="37"/>
      <c r="D35" s="11"/>
      <c r="E35" s="59"/>
      <c r="F35" s="100"/>
      <c r="G35" s="73">
        <v>30</v>
      </c>
      <c r="H35" s="11"/>
      <c r="I35" s="59"/>
      <c r="J35" s="39">
        <v>2</v>
      </c>
      <c r="K35" s="95">
        <f t="shared" si="1"/>
        <v>30</v>
      </c>
      <c r="L35" s="130" t="s">
        <v>356</v>
      </c>
    </row>
    <row r="36" spans="1:12" ht="24">
      <c r="A36" s="55">
        <v>6</v>
      </c>
      <c r="B36" s="94" t="s">
        <v>107</v>
      </c>
      <c r="C36" s="37"/>
      <c r="D36" s="11"/>
      <c r="E36" s="59"/>
      <c r="F36" s="100"/>
      <c r="G36" s="73">
        <v>30</v>
      </c>
      <c r="H36" s="11"/>
      <c r="I36" s="59"/>
      <c r="J36" s="39">
        <v>2</v>
      </c>
      <c r="K36" s="95">
        <f t="shared" si="1"/>
        <v>30</v>
      </c>
      <c r="L36" s="130" t="s">
        <v>356</v>
      </c>
    </row>
    <row r="37" spans="1:12" ht="24">
      <c r="A37" s="55">
        <v>7</v>
      </c>
      <c r="B37" s="94" t="s">
        <v>108</v>
      </c>
      <c r="C37" s="37"/>
      <c r="D37" s="11"/>
      <c r="E37" s="59"/>
      <c r="F37" s="100"/>
      <c r="G37" s="73">
        <v>30</v>
      </c>
      <c r="H37" s="11"/>
      <c r="I37" s="59"/>
      <c r="J37" s="39">
        <v>2</v>
      </c>
      <c r="K37" s="95">
        <f t="shared" si="1"/>
        <v>30</v>
      </c>
      <c r="L37" s="130" t="s">
        <v>356</v>
      </c>
    </row>
    <row r="38" spans="1:12" ht="24">
      <c r="A38" s="55">
        <v>8</v>
      </c>
      <c r="B38" s="94" t="s">
        <v>370</v>
      </c>
      <c r="C38" s="37"/>
      <c r="D38" s="11"/>
      <c r="E38" s="59"/>
      <c r="F38" s="100"/>
      <c r="G38" s="73">
        <v>30</v>
      </c>
      <c r="H38" s="11"/>
      <c r="I38" s="59"/>
      <c r="J38" s="39">
        <v>2</v>
      </c>
      <c r="K38" s="95">
        <f t="shared" si="1"/>
        <v>30</v>
      </c>
      <c r="L38" s="130" t="s">
        <v>356</v>
      </c>
    </row>
    <row r="39" spans="1:12" ht="23.25" customHeight="1">
      <c r="A39" s="55">
        <v>9</v>
      </c>
      <c r="B39" s="94" t="s">
        <v>430</v>
      </c>
      <c r="C39" s="37"/>
      <c r="D39" s="11"/>
      <c r="E39" s="59"/>
      <c r="F39" s="100"/>
      <c r="G39" s="73">
        <v>30</v>
      </c>
      <c r="H39" s="11"/>
      <c r="I39" s="59"/>
      <c r="J39" s="39">
        <v>2</v>
      </c>
      <c r="K39" s="95">
        <f t="shared" si="1"/>
        <v>30</v>
      </c>
      <c r="L39" s="130" t="s">
        <v>356</v>
      </c>
    </row>
    <row r="40" spans="1:12" ht="24">
      <c r="A40" s="55">
        <v>10</v>
      </c>
      <c r="B40" s="94" t="s">
        <v>481</v>
      </c>
      <c r="C40" s="37"/>
      <c r="D40" s="11"/>
      <c r="E40" s="59"/>
      <c r="F40" s="100"/>
      <c r="G40" s="73">
        <v>30</v>
      </c>
      <c r="H40" s="11"/>
      <c r="I40" s="59"/>
      <c r="J40" s="39">
        <v>2</v>
      </c>
      <c r="K40" s="95">
        <f t="shared" si="1"/>
        <v>30</v>
      </c>
      <c r="L40" s="130" t="s">
        <v>356</v>
      </c>
    </row>
    <row r="41" spans="1:12" ht="24">
      <c r="A41" s="55">
        <v>11</v>
      </c>
      <c r="B41" s="94" t="s">
        <v>482</v>
      </c>
      <c r="C41" s="37"/>
      <c r="D41" s="11"/>
      <c r="E41" s="59"/>
      <c r="F41" s="100"/>
      <c r="G41" s="73">
        <v>30</v>
      </c>
      <c r="H41" s="11"/>
      <c r="I41" s="59"/>
      <c r="J41" s="39">
        <v>2</v>
      </c>
      <c r="K41" s="95">
        <f t="shared" si="1"/>
        <v>30</v>
      </c>
      <c r="L41" s="130" t="s">
        <v>356</v>
      </c>
    </row>
    <row r="42" spans="2:12" ht="14.25">
      <c r="B42" s="7"/>
      <c r="C42" s="317"/>
      <c r="D42" s="317"/>
      <c r="E42" s="317"/>
      <c r="F42" s="317"/>
      <c r="G42" s="317"/>
      <c r="H42" s="317"/>
      <c r="I42" s="317"/>
      <c r="J42" s="317"/>
      <c r="K42" s="317"/>
      <c r="L42" s="317"/>
    </row>
    <row r="43" spans="1:26" ht="18.75">
      <c r="A43" s="1"/>
      <c r="B43" s="276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"/>
      <c r="N43" s="1"/>
      <c r="O43" s="18"/>
      <c r="P43" s="18"/>
      <c r="Q43" s="18"/>
      <c r="R43" s="18"/>
      <c r="S43" s="1"/>
      <c r="T43" s="1"/>
      <c r="U43" s="1"/>
      <c r="V43" s="1"/>
      <c r="W43" s="1"/>
      <c r="X43" s="1"/>
      <c r="Y43" s="1"/>
      <c r="Z43" s="1"/>
    </row>
    <row r="44" spans="1:26" ht="28.5" customHeight="1">
      <c r="A44" s="1"/>
      <c r="B44" s="7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"/>
      <c r="N44" s="1"/>
      <c r="O44" s="18"/>
      <c r="P44" s="18"/>
      <c r="Q44" s="18"/>
      <c r="R44" s="18"/>
      <c r="S44" s="1"/>
      <c r="T44" s="1"/>
      <c r="U44" s="1"/>
      <c r="V44" s="1"/>
      <c r="W44" s="1"/>
      <c r="X44" s="1"/>
      <c r="Y44" s="1"/>
      <c r="Z44" s="1"/>
    </row>
    <row r="45" spans="1:26" ht="18.75">
      <c r="A45" s="1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"/>
      <c r="N45" s="1"/>
      <c r="O45" s="18"/>
      <c r="P45" s="18"/>
      <c r="Q45" s="18"/>
      <c r="R45" s="18"/>
      <c r="S45" s="1"/>
      <c r="T45" s="1"/>
      <c r="U45" s="1"/>
      <c r="V45" s="1"/>
      <c r="W45" s="1"/>
      <c r="X45" s="1"/>
      <c r="Y45" s="1"/>
      <c r="Z45" s="1"/>
    </row>
    <row r="46" spans="1:26" ht="18.75">
      <c r="A46" s="1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"/>
      <c r="N46" s="1"/>
      <c r="O46" s="18"/>
      <c r="P46" s="18"/>
      <c r="Q46" s="18"/>
      <c r="R46" s="18"/>
      <c r="S46" s="1"/>
      <c r="T46" s="1"/>
      <c r="U46" s="1"/>
      <c r="V46" s="1"/>
      <c r="W46" s="1"/>
      <c r="X46" s="1"/>
      <c r="Y46" s="1"/>
      <c r="Z46" s="1"/>
    </row>
    <row r="47" spans="1:26" ht="18.75">
      <c r="A47" s="1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"/>
      <c r="N47" s="1"/>
      <c r="O47" s="18"/>
      <c r="P47" s="18"/>
      <c r="Q47" s="18"/>
      <c r="R47" s="18"/>
      <c r="S47" s="1"/>
      <c r="T47" s="1"/>
      <c r="U47" s="1"/>
      <c r="V47" s="1"/>
      <c r="W47" s="1"/>
      <c r="X47" s="1"/>
      <c r="Y47" s="1"/>
      <c r="Z47" s="1"/>
    </row>
    <row r="48" spans="1:26" ht="18.75">
      <c r="A48" s="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"/>
      <c r="N48" s="1"/>
      <c r="O48" s="18"/>
      <c r="P48" s="18"/>
      <c r="Q48" s="18"/>
      <c r="R48" s="18"/>
      <c r="S48" s="1"/>
      <c r="T48" s="1"/>
      <c r="U48" s="1"/>
      <c r="V48" s="1"/>
      <c r="W48" s="1"/>
      <c r="X48" s="1"/>
      <c r="Y48" s="1"/>
      <c r="Z48" s="1"/>
    </row>
    <row r="49" spans="1:26" ht="18.75">
      <c r="A49" s="1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"/>
      <c r="N49" s="1"/>
      <c r="O49" s="18"/>
      <c r="P49" s="18"/>
      <c r="Q49" s="18"/>
      <c r="R49" s="18"/>
      <c r="S49" s="1"/>
      <c r="T49" s="1"/>
      <c r="U49" s="1"/>
      <c r="V49" s="1"/>
      <c r="W49" s="1"/>
      <c r="X49" s="1"/>
      <c r="Y49" s="1"/>
      <c r="Z49" s="1"/>
    </row>
    <row r="50" spans="1:26" ht="18.75">
      <c r="A50" s="1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"/>
      <c r="N50" s="1"/>
      <c r="O50" s="18"/>
      <c r="P50" s="18"/>
      <c r="Q50" s="18"/>
      <c r="R50" s="18"/>
      <c r="S50" s="1"/>
      <c r="T50" s="1"/>
      <c r="U50" s="1"/>
      <c r="V50" s="1"/>
      <c r="W50" s="1"/>
      <c r="X50" s="1"/>
      <c r="Y50" s="1"/>
      <c r="Z50" s="1"/>
    </row>
    <row r="51" spans="1:26" ht="18.75">
      <c r="A51" s="1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"/>
      <c r="N51" s="1"/>
      <c r="O51" s="18"/>
      <c r="P51" s="18"/>
      <c r="Q51" s="18"/>
      <c r="R51" s="18"/>
      <c r="S51" s="1"/>
      <c r="T51" s="1"/>
      <c r="U51" s="1"/>
      <c r="V51" s="1"/>
      <c r="W51" s="1"/>
      <c r="X51" s="1"/>
      <c r="Y51" s="1"/>
      <c r="Z51" s="1"/>
    </row>
    <row r="52" spans="1:26" ht="18.75">
      <c r="A52" s="1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"/>
      <c r="N52" s="1"/>
      <c r="O52" s="18"/>
      <c r="P52" s="18"/>
      <c r="Q52" s="18"/>
      <c r="R52" s="18"/>
      <c r="S52" s="1"/>
      <c r="T52" s="1"/>
      <c r="U52" s="1"/>
      <c r="V52" s="1"/>
      <c r="W52" s="1"/>
      <c r="X52" s="1"/>
      <c r="Y52" s="1"/>
      <c r="Z52" s="1"/>
    </row>
    <row r="53" spans="1:26" ht="18.75">
      <c r="A53" s="1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"/>
      <c r="N53" s="1"/>
      <c r="O53" s="18"/>
      <c r="P53" s="18"/>
      <c r="Q53" s="18"/>
      <c r="R53" s="18"/>
      <c r="S53" s="1"/>
      <c r="T53" s="1"/>
      <c r="U53" s="1"/>
      <c r="V53" s="1"/>
      <c r="W53" s="1"/>
      <c r="X53" s="1"/>
      <c r="Y53" s="1"/>
      <c r="Z53" s="1"/>
    </row>
    <row r="54" spans="1:26" ht="18.75">
      <c r="A54" s="1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"/>
      <c r="N54" s="1"/>
      <c r="O54" s="18"/>
      <c r="P54" s="18"/>
      <c r="Q54" s="18"/>
      <c r="R54" s="18"/>
      <c r="S54" s="1"/>
      <c r="T54" s="1"/>
      <c r="U54" s="1"/>
      <c r="V54" s="1"/>
      <c r="W54" s="1"/>
      <c r="X54" s="1"/>
      <c r="Y54" s="1"/>
      <c r="Z54" s="1"/>
    </row>
    <row r="55" spans="1:26" ht="18.75">
      <c r="A55" s="1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"/>
      <c r="N55" s="1"/>
      <c r="O55" s="18"/>
      <c r="P55" s="18"/>
      <c r="Q55" s="18"/>
      <c r="R55" s="18"/>
      <c r="S55" s="1"/>
      <c r="T55" s="1"/>
      <c r="U55" s="1"/>
      <c r="V55" s="1"/>
      <c r="W55" s="1"/>
      <c r="X55" s="1"/>
      <c r="Y55" s="1"/>
      <c r="Z55" s="1"/>
    </row>
    <row r="56" spans="1:26" ht="18.75">
      <c r="A56" s="1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"/>
      <c r="N56" s="1"/>
      <c r="O56" s="18"/>
      <c r="P56" s="18"/>
      <c r="Q56" s="18"/>
      <c r="R56" s="18"/>
      <c r="S56" s="1"/>
      <c r="T56" s="1"/>
      <c r="U56" s="1"/>
      <c r="V56" s="1"/>
      <c r="W56" s="1"/>
      <c r="X56" s="1"/>
      <c r="Y56" s="1"/>
      <c r="Z56" s="1"/>
    </row>
    <row r="57" spans="1:26" ht="18.75">
      <c r="A57" s="1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"/>
      <c r="N57" s="1"/>
      <c r="O57" s="18"/>
      <c r="P57" s="18"/>
      <c r="Q57" s="18"/>
      <c r="R57" s="18"/>
      <c r="S57" s="1"/>
      <c r="T57" s="1"/>
      <c r="U57" s="1"/>
      <c r="V57" s="1"/>
      <c r="W57" s="1"/>
      <c r="X57" s="1"/>
      <c r="Y57" s="1"/>
      <c r="Z57" s="1"/>
    </row>
    <row r="58" spans="1:26" ht="18.75">
      <c r="A58" s="1"/>
      <c r="B58" s="1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"/>
      <c r="N58" s="1"/>
      <c r="O58" s="18"/>
      <c r="P58" s="18"/>
      <c r="Q58" s="18"/>
      <c r="R58" s="18"/>
      <c r="S58" s="1"/>
      <c r="T58" s="1"/>
      <c r="U58" s="1"/>
      <c r="V58" s="1"/>
      <c r="W58" s="1"/>
      <c r="X58" s="1"/>
      <c r="Y58" s="1"/>
      <c r="Z58" s="1"/>
    </row>
    <row r="59" spans="1:26" ht="18.75">
      <c r="A59" s="1"/>
      <c r="B59" s="1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"/>
      <c r="N59" s="1"/>
      <c r="O59" s="18"/>
      <c r="P59" s="18"/>
      <c r="Q59" s="18"/>
      <c r="R59" s="18"/>
      <c r="S59" s="1"/>
      <c r="T59" s="1"/>
      <c r="U59" s="1"/>
      <c r="V59" s="1"/>
      <c r="W59" s="1"/>
      <c r="X59" s="1"/>
      <c r="Y59" s="1"/>
      <c r="Z59" s="1"/>
    </row>
    <row r="60" spans="1:26" ht="18.75">
      <c r="A60" s="1"/>
      <c r="B60" s="1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"/>
      <c r="N60" s="1"/>
      <c r="O60" s="18"/>
      <c r="P60" s="18"/>
      <c r="Q60" s="18"/>
      <c r="R60" s="18"/>
      <c r="S60" s="1"/>
      <c r="T60" s="1"/>
      <c r="U60" s="1"/>
      <c r="V60" s="1"/>
      <c r="W60" s="1"/>
      <c r="X60" s="1"/>
      <c r="Y60" s="1"/>
      <c r="Z60" s="1"/>
    </row>
    <row r="61" spans="1:26" ht="18.75">
      <c r="A61" s="1"/>
      <c r="B61" s="1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"/>
      <c r="N61" s="1"/>
      <c r="O61" s="18"/>
      <c r="P61" s="18"/>
      <c r="Q61" s="18"/>
      <c r="R61" s="18"/>
      <c r="S61" s="1"/>
      <c r="T61" s="1"/>
      <c r="U61" s="1"/>
      <c r="V61" s="1"/>
      <c r="W61" s="1"/>
      <c r="X61" s="1"/>
      <c r="Y61" s="1"/>
      <c r="Z61" s="1"/>
    </row>
    <row r="62" spans="1:26" ht="18.75">
      <c r="A62" s="1"/>
      <c r="B62" s="1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"/>
      <c r="N62" s="1"/>
      <c r="O62" s="18"/>
      <c r="P62" s="18"/>
      <c r="Q62" s="18"/>
      <c r="R62" s="18"/>
      <c r="S62" s="1"/>
      <c r="T62" s="1"/>
      <c r="U62" s="1"/>
      <c r="V62" s="1"/>
      <c r="W62" s="1"/>
      <c r="X62" s="1"/>
      <c r="Y62" s="1"/>
      <c r="Z62" s="1"/>
    </row>
    <row r="63" spans="1:26" ht="18.75">
      <c r="A63" s="1"/>
      <c r="B63" s="1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"/>
      <c r="N63" s="1"/>
      <c r="O63" s="18"/>
      <c r="P63" s="18"/>
      <c r="Q63" s="18"/>
      <c r="R63" s="18"/>
      <c r="S63" s="1"/>
      <c r="T63" s="1"/>
      <c r="U63" s="1"/>
      <c r="V63" s="1"/>
      <c r="W63" s="1"/>
      <c r="X63" s="1"/>
      <c r="Y63" s="1"/>
      <c r="Z63" s="1"/>
    </row>
    <row r="64" spans="1:26" ht="18.75">
      <c r="A64" s="1"/>
      <c r="B64" s="1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"/>
      <c r="N64" s="1"/>
      <c r="O64" s="18"/>
      <c r="P64" s="18"/>
      <c r="Q64" s="18"/>
      <c r="R64" s="18"/>
      <c r="S64" s="1"/>
      <c r="T64" s="1"/>
      <c r="U64" s="1"/>
      <c r="V64" s="1"/>
      <c r="W64" s="1"/>
      <c r="X64" s="1"/>
      <c r="Y64" s="1"/>
      <c r="Z64" s="1"/>
    </row>
    <row r="65" spans="1:26" ht="18.75">
      <c r="A65" s="1"/>
      <c r="B65" s="1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"/>
      <c r="N65" s="1"/>
      <c r="O65" s="18"/>
      <c r="P65" s="18"/>
      <c r="Q65" s="18"/>
      <c r="R65" s="18"/>
      <c r="S65" s="1"/>
      <c r="T65" s="1"/>
      <c r="U65" s="1"/>
      <c r="V65" s="1"/>
      <c r="W65" s="1"/>
      <c r="X65" s="1"/>
      <c r="Y65" s="1"/>
      <c r="Z65" s="1"/>
    </row>
    <row r="66" spans="1:26" ht="18.75">
      <c r="A66" s="1"/>
      <c r="B66" s="1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"/>
      <c r="N66" s="1"/>
      <c r="O66" s="18"/>
      <c r="P66" s="18"/>
      <c r="Q66" s="18"/>
      <c r="R66" s="18"/>
      <c r="S66" s="1"/>
      <c r="T66" s="1"/>
      <c r="U66" s="1"/>
      <c r="V66" s="1"/>
      <c r="W66" s="1"/>
      <c r="X66" s="1"/>
      <c r="Y66" s="1"/>
      <c r="Z66" s="1"/>
    </row>
    <row r="67" spans="1:26" ht="18.75">
      <c r="A67" s="1"/>
      <c r="B67" s="1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"/>
      <c r="N67" s="1"/>
      <c r="O67" s="18"/>
      <c r="P67" s="18"/>
      <c r="Q67" s="18"/>
      <c r="R67" s="18"/>
      <c r="S67" s="1"/>
      <c r="T67" s="1"/>
      <c r="U67" s="1"/>
      <c r="V67" s="1"/>
      <c r="W67" s="1"/>
      <c r="X67" s="1"/>
      <c r="Y67" s="1"/>
      <c r="Z67" s="1"/>
    </row>
    <row r="68" spans="1:26" ht="18.75">
      <c r="A68" s="1"/>
      <c r="B68" s="1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"/>
      <c r="N68" s="1"/>
      <c r="O68" s="18"/>
      <c r="P68" s="18"/>
      <c r="Q68" s="18"/>
      <c r="R68" s="18"/>
      <c r="S68" s="1"/>
      <c r="T68" s="1"/>
      <c r="U68" s="1"/>
      <c r="V68" s="1"/>
      <c r="W68" s="1"/>
      <c r="X68" s="1"/>
      <c r="Y68" s="1"/>
      <c r="Z68" s="1"/>
    </row>
    <row r="69" spans="1:26" ht="18.75">
      <c r="A69" s="1"/>
      <c r="B69" s="1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"/>
      <c r="N69" s="1"/>
      <c r="O69" s="18"/>
      <c r="P69" s="18"/>
      <c r="Q69" s="18"/>
      <c r="R69" s="18"/>
      <c r="S69" s="1"/>
      <c r="T69" s="1"/>
      <c r="U69" s="1"/>
      <c r="V69" s="1"/>
      <c r="W69" s="1"/>
      <c r="X69" s="1"/>
      <c r="Y69" s="1"/>
      <c r="Z69" s="1"/>
    </row>
    <row r="70" spans="1:26" ht="18.75">
      <c r="A70" s="1"/>
      <c r="B70" s="1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"/>
      <c r="N70" s="1"/>
      <c r="O70" s="18"/>
      <c r="P70" s="18"/>
      <c r="Q70" s="18"/>
      <c r="R70" s="18"/>
      <c r="S70" s="1"/>
      <c r="T70" s="1"/>
      <c r="U70" s="1"/>
      <c r="V70" s="1"/>
      <c r="W70" s="1"/>
      <c r="X70" s="1"/>
      <c r="Y70" s="1"/>
      <c r="Z70" s="1"/>
    </row>
    <row r="71" spans="1:26" ht="18.75">
      <c r="A71" s="1"/>
      <c r="B71" s="1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"/>
      <c r="N71" s="1"/>
      <c r="O71" s="18"/>
      <c r="P71" s="18"/>
      <c r="Q71" s="18"/>
      <c r="R71" s="18"/>
      <c r="S71" s="1"/>
      <c r="T71" s="1"/>
      <c r="U71" s="1"/>
      <c r="V71" s="1"/>
      <c r="W71" s="1"/>
      <c r="X71" s="1"/>
      <c r="Y71" s="1"/>
      <c r="Z71" s="1"/>
    </row>
    <row r="72" spans="1:26" ht="18.75">
      <c r="A72" s="1"/>
      <c r="B72" s="1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"/>
      <c r="N72" s="1"/>
      <c r="O72" s="18"/>
      <c r="P72" s="18"/>
      <c r="Q72" s="18"/>
      <c r="R72" s="18"/>
      <c r="S72" s="1"/>
      <c r="T72" s="1"/>
      <c r="U72" s="1"/>
      <c r="V72" s="1"/>
      <c r="W72" s="1"/>
      <c r="X72" s="1"/>
      <c r="Y72" s="1"/>
      <c r="Z72" s="1"/>
    </row>
    <row r="73" spans="1:26" ht="18.75">
      <c r="A73" s="1"/>
      <c r="B73" s="1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"/>
      <c r="N73" s="1"/>
      <c r="O73" s="18"/>
      <c r="P73" s="18"/>
      <c r="Q73" s="18"/>
      <c r="R73" s="18"/>
      <c r="S73" s="1"/>
      <c r="T73" s="1"/>
      <c r="U73" s="1"/>
      <c r="V73" s="1"/>
      <c r="W73" s="1"/>
      <c r="X73" s="1"/>
      <c r="Y73" s="1"/>
      <c r="Z73" s="1"/>
    </row>
    <row r="74" spans="1:26" ht="18.75">
      <c r="A74" s="1"/>
      <c r="B74" s="1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"/>
      <c r="N74" s="1"/>
      <c r="O74" s="18"/>
      <c r="P74" s="18"/>
      <c r="Q74" s="18"/>
      <c r="R74" s="18"/>
      <c r="S74" s="1"/>
      <c r="T74" s="1"/>
      <c r="U74" s="1"/>
      <c r="V74" s="1"/>
      <c r="W74" s="1"/>
      <c r="X74" s="1"/>
      <c r="Y74" s="1"/>
      <c r="Z74" s="1"/>
    </row>
    <row r="75" spans="1:26" ht="18.75">
      <c r="A75" s="1"/>
      <c r="B75" s="1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"/>
      <c r="N75" s="1"/>
      <c r="O75" s="18"/>
      <c r="P75" s="18"/>
      <c r="Q75" s="18"/>
      <c r="R75" s="18"/>
      <c r="S75" s="1"/>
      <c r="T75" s="1"/>
      <c r="U75" s="1"/>
      <c r="V75" s="1"/>
      <c r="W75" s="1"/>
      <c r="X75" s="1"/>
      <c r="Y75" s="1"/>
      <c r="Z75" s="1"/>
    </row>
    <row r="76" spans="1:26" ht="18.75">
      <c r="A76" s="1"/>
      <c r="B76" s="1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"/>
      <c r="N76" s="1"/>
      <c r="O76" s="18"/>
      <c r="P76" s="18"/>
      <c r="Q76" s="18"/>
      <c r="R76" s="18"/>
      <c r="S76" s="1"/>
      <c r="T76" s="1"/>
      <c r="U76" s="1"/>
      <c r="V76" s="1"/>
      <c r="W76" s="1"/>
      <c r="X76" s="1"/>
      <c r="Y76" s="1"/>
      <c r="Z76" s="1"/>
    </row>
    <row r="77" spans="1:26" ht="18.75">
      <c r="A77" s="1"/>
      <c r="B77" s="1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"/>
      <c r="N77" s="1"/>
      <c r="O77" s="18"/>
      <c r="P77" s="18"/>
      <c r="Q77" s="18"/>
      <c r="R77" s="18"/>
      <c r="S77" s="1"/>
      <c r="T77" s="1"/>
      <c r="U77" s="1"/>
      <c r="V77" s="1"/>
      <c r="W77" s="1"/>
      <c r="X77" s="1"/>
      <c r="Y77" s="1"/>
      <c r="Z77" s="1"/>
    </row>
    <row r="78" spans="1:26" ht="18.75">
      <c r="A78" s="1"/>
      <c r="B78" s="1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"/>
      <c r="N78" s="1"/>
      <c r="O78" s="18"/>
      <c r="P78" s="18"/>
      <c r="Q78" s="18"/>
      <c r="R78" s="18"/>
      <c r="S78" s="1"/>
      <c r="T78" s="1"/>
      <c r="U78" s="1"/>
      <c r="V78" s="1"/>
      <c r="W78" s="1"/>
      <c r="X78" s="1"/>
      <c r="Y78" s="1"/>
      <c r="Z78" s="1"/>
    </row>
    <row r="79" spans="1:26" ht="18.75">
      <c r="A79" s="1"/>
      <c r="B79" s="1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"/>
      <c r="N79" s="1"/>
      <c r="O79" s="18"/>
      <c r="P79" s="18"/>
      <c r="Q79" s="18"/>
      <c r="R79" s="18"/>
      <c r="S79" s="1"/>
      <c r="T79" s="1"/>
      <c r="U79" s="1"/>
      <c r="V79" s="1"/>
      <c r="W79" s="1"/>
      <c r="X79" s="1"/>
      <c r="Y79" s="1"/>
      <c r="Z79" s="1"/>
    </row>
    <row r="80" spans="1:26" ht="18.75">
      <c r="A80" s="1"/>
      <c r="B80" s="1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"/>
      <c r="N80" s="1"/>
      <c r="O80" s="18"/>
      <c r="P80" s="18"/>
      <c r="Q80" s="18"/>
      <c r="R80" s="18"/>
      <c r="S80" s="1"/>
      <c r="T80" s="1"/>
      <c r="U80" s="1"/>
      <c r="V80" s="1"/>
      <c r="W80" s="1"/>
      <c r="X80" s="1"/>
      <c r="Y80" s="1"/>
      <c r="Z80" s="1"/>
    </row>
    <row r="81" spans="1:26" ht="18.75">
      <c r="A81" s="1"/>
      <c r="B81" s="1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"/>
      <c r="N81" s="1"/>
      <c r="O81" s="18"/>
      <c r="P81" s="18"/>
      <c r="Q81" s="18"/>
      <c r="R81" s="18"/>
      <c r="S81" s="1"/>
      <c r="T81" s="1"/>
      <c r="U81" s="1"/>
      <c r="V81" s="1"/>
      <c r="W81" s="1"/>
      <c r="X81" s="1"/>
      <c r="Y81" s="1"/>
      <c r="Z81" s="1"/>
    </row>
    <row r="82" spans="1:26" ht="18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8"/>
      <c r="P82" s="18"/>
      <c r="Q82" s="18"/>
      <c r="R82" s="18"/>
      <c r="S82" s="1"/>
      <c r="T82" s="1"/>
      <c r="U82" s="1"/>
      <c r="V82" s="1"/>
      <c r="W82" s="1"/>
      <c r="X82" s="1"/>
      <c r="Y82" s="1"/>
      <c r="Z82" s="1"/>
    </row>
    <row r="83" spans="1:26" ht="18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8"/>
      <c r="P83" s="18"/>
      <c r="Q83" s="18"/>
      <c r="R83" s="18"/>
      <c r="S83" s="1"/>
      <c r="T83" s="1"/>
      <c r="U83" s="1"/>
      <c r="V83" s="1"/>
      <c r="W83" s="1"/>
      <c r="X83" s="1"/>
      <c r="Y83" s="1"/>
      <c r="Z83" s="1"/>
    </row>
    <row r="84" spans="1:26" ht="18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8"/>
      <c r="P84" s="18"/>
      <c r="Q84" s="18"/>
      <c r="R84" s="18"/>
      <c r="S84" s="1"/>
      <c r="T84" s="1"/>
      <c r="U84" s="1"/>
      <c r="V84" s="1"/>
      <c r="W84" s="1"/>
      <c r="X84" s="1"/>
      <c r="Y84" s="1"/>
      <c r="Z84" s="1"/>
    </row>
    <row r="85" spans="1:26" ht="18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8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8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8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8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8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8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8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8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8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8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8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8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8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8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8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8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8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8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8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8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8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8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8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8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8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8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8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8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8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8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8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8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8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8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8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8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8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8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8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8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8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8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8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8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</sheetData>
  <sheetProtection/>
  <mergeCells count="12">
    <mergeCell ref="K5:K7"/>
    <mergeCell ref="L5:L7"/>
    <mergeCell ref="C28:D28"/>
    <mergeCell ref="G28:H28"/>
    <mergeCell ref="D7:E7"/>
    <mergeCell ref="H7:I7"/>
    <mergeCell ref="A1:M4"/>
    <mergeCell ref="B5:B7"/>
    <mergeCell ref="A5:A7"/>
    <mergeCell ref="C5:J5"/>
    <mergeCell ref="C6:F6"/>
    <mergeCell ref="G6:J6"/>
  </mergeCells>
  <printOptions/>
  <pageMargins left="0.7874015748031497" right="0.4330708661417323" top="0.5118110236220472" bottom="0.5118110236220472" header="0.2362204724409449" footer="0.2755905511811024"/>
  <pageSetup horizontalDpi="600" verticalDpi="600" orientation="portrait" paperSize="9" scale="99" r:id="rId1"/>
  <rowBreaks count="1" manualBreakCount="1">
    <brk id="29" max="11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B85"/>
  <sheetViews>
    <sheetView view="pageBreakPreview" zoomScaleSheetLayoutView="100" zoomScalePageLayoutView="0" workbookViewId="0" topLeftCell="A67">
      <selection activeCell="B57" sqref="B57"/>
    </sheetView>
  </sheetViews>
  <sheetFormatPr defaultColWidth="9.00390625" defaultRowHeight="12.75"/>
  <cols>
    <col min="1" max="1" width="3.75390625" style="0" customWidth="1"/>
    <col min="2" max="2" width="39.375" style="0" customWidth="1"/>
    <col min="3" max="4" width="4.75390625" style="0" customWidth="1"/>
    <col min="5" max="5" width="3.625" style="0" bestFit="1" customWidth="1"/>
    <col min="6" max="6" width="4.00390625" style="0" bestFit="1" customWidth="1"/>
    <col min="7" max="8" width="4.75390625" style="0" customWidth="1"/>
    <col min="9" max="9" width="3.625" style="0" bestFit="1" customWidth="1"/>
    <col min="10" max="10" width="4.375" style="0" customWidth="1"/>
    <col min="11" max="11" width="6.625" style="0" customWidth="1"/>
    <col min="12" max="12" width="8.625" style="0" customWidth="1"/>
  </cols>
  <sheetData>
    <row r="1" spans="1:26" ht="18.75" customHeight="1">
      <c r="A1" s="434" t="s">
        <v>158</v>
      </c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82" t="s">
        <v>14</v>
      </c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8.75">
      <c r="A2" s="434"/>
      <c r="B2" s="434"/>
      <c r="C2" s="434"/>
      <c r="D2" s="434"/>
      <c r="E2" s="434"/>
      <c r="F2" s="434"/>
      <c r="G2" s="434"/>
      <c r="H2" s="434"/>
      <c r="I2" s="434"/>
      <c r="J2" s="434"/>
      <c r="K2" s="434"/>
      <c r="L2" s="434"/>
      <c r="M2" s="43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8.75">
      <c r="A3" s="435"/>
      <c r="B3" s="435"/>
      <c r="C3" s="435"/>
      <c r="D3" s="435"/>
      <c r="E3" s="435"/>
      <c r="F3" s="435"/>
      <c r="G3" s="435"/>
      <c r="H3" s="435"/>
      <c r="I3" s="435"/>
      <c r="J3" s="435"/>
      <c r="K3" s="435"/>
      <c r="L3" s="435"/>
      <c r="M3" s="435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96.75" customHeight="1" thickBot="1">
      <c r="A4" s="435"/>
      <c r="B4" s="435"/>
      <c r="C4" s="435"/>
      <c r="D4" s="435"/>
      <c r="E4" s="435"/>
      <c r="F4" s="435"/>
      <c r="G4" s="435"/>
      <c r="H4" s="435"/>
      <c r="I4" s="435"/>
      <c r="J4" s="435"/>
      <c r="K4" s="435"/>
      <c r="L4" s="435"/>
      <c r="M4" s="435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8" ht="15.75" thickBot="1">
      <c r="A5" s="436" t="s">
        <v>339</v>
      </c>
      <c r="B5" s="436" t="s">
        <v>346</v>
      </c>
      <c r="C5" s="437" t="s">
        <v>340</v>
      </c>
      <c r="D5" s="437"/>
      <c r="E5" s="437"/>
      <c r="F5" s="437"/>
      <c r="G5" s="437"/>
      <c r="H5" s="437"/>
      <c r="I5" s="437"/>
      <c r="J5" s="437"/>
      <c r="K5" s="439" t="s">
        <v>343</v>
      </c>
      <c r="L5" s="441" t="s">
        <v>350</v>
      </c>
      <c r="M5" s="7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4"/>
      <c r="AB5" s="4"/>
    </row>
    <row r="6" spans="1:28" ht="15.75" thickBot="1">
      <c r="A6" s="436"/>
      <c r="B6" s="436"/>
      <c r="C6" s="438" t="s">
        <v>24</v>
      </c>
      <c r="D6" s="438"/>
      <c r="E6" s="438"/>
      <c r="F6" s="438"/>
      <c r="G6" s="438" t="s">
        <v>25</v>
      </c>
      <c r="H6" s="438"/>
      <c r="I6" s="438"/>
      <c r="J6" s="438"/>
      <c r="K6" s="440"/>
      <c r="L6" s="442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4"/>
      <c r="AB6" s="4"/>
    </row>
    <row r="7" spans="1:28" ht="61.5" customHeight="1" thickBot="1">
      <c r="A7" s="447"/>
      <c r="B7" s="436"/>
      <c r="C7" s="112" t="s">
        <v>341</v>
      </c>
      <c r="D7" s="452" t="s">
        <v>342</v>
      </c>
      <c r="E7" s="452"/>
      <c r="F7" s="113" t="s">
        <v>344</v>
      </c>
      <c r="G7" s="112" t="s">
        <v>341</v>
      </c>
      <c r="H7" s="452" t="s">
        <v>342</v>
      </c>
      <c r="I7" s="452"/>
      <c r="J7" s="113" t="s">
        <v>344</v>
      </c>
      <c r="K7" s="460"/>
      <c r="L7" s="451"/>
      <c r="M7" s="7"/>
      <c r="N7" s="3"/>
      <c r="O7" s="8"/>
      <c r="P7" s="8"/>
      <c r="Q7" s="8"/>
      <c r="R7" s="8"/>
      <c r="S7" s="3"/>
      <c r="T7" s="3"/>
      <c r="U7" s="3"/>
      <c r="V7" s="3"/>
      <c r="W7" s="3"/>
      <c r="X7" s="3"/>
      <c r="Y7" s="3"/>
      <c r="Z7" s="3"/>
      <c r="AA7" s="4"/>
      <c r="AB7" s="4"/>
    </row>
    <row r="8" spans="1:28" ht="24.75">
      <c r="A8" s="54">
        <v>1</v>
      </c>
      <c r="B8" s="277" t="s">
        <v>444</v>
      </c>
      <c r="C8" s="69">
        <v>15</v>
      </c>
      <c r="D8" s="70">
        <v>30</v>
      </c>
      <c r="E8" s="92" t="s">
        <v>357</v>
      </c>
      <c r="F8" s="61">
        <v>4</v>
      </c>
      <c r="G8" s="77"/>
      <c r="H8" s="70"/>
      <c r="I8" s="71"/>
      <c r="J8" s="61"/>
      <c r="K8" s="61">
        <f aca="true" t="shared" si="0" ref="K8:K13">SUM(C8+D8+H8+G8)</f>
        <v>45</v>
      </c>
      <c r="L8" s="106" t="s">
        <v>355</v>
      </c>
      <c r="M8" s="12"/>
      <c r="N8" s="3"/>
      <c r="O8" s="10"/>
      <c r="P8" s="8"/>
      <c r="Q8" s="8"/>
      <c r="R8" s="8"/>
      <c r="S8" s="3"/>
      <c r="T8" s="3"/>
      <c r="U8" s="3"/>
      <c r="V8" s="3"/>
      <c r="W8" s="3"/>
      <c r="X8" s="3"/>
      <c r="Y8" s="3"/>
      <c r="Z8" s="3"/>
      <c r="AA8" s="4"/>
      <c r="AB8" s="4"/>
    </row>
    <row r="9" spans="1:28" ht="24.75">
      <c r="A9" s="55">
        <v>2</v>
      </c>
      <c r="B9" s="53" t="s">
        <v>216</v>
      </c>
      <c r="C9" s="37">
        <v>30</v>
      </c>
      <c r="D9" s="11"/>
      <c r="E9" s="91"/>
      <c r="F9" s="39">
        <v>2</v>
      </c>
      <c r="G9" s="73"/>
      <c r="H9" s="11"/>
      <c r="I9" s="91"/>
      <c r="J9" s="39"/>
      <c r="K9" s="39">
        <f t="shared" si="0"/>
        <v>30</v>
      </c>
      <c r="L9" s="130" t="s">
        <v>356</v>
      </c>
      <c r="M9" s="12"/>
      <c r="N9" s="3"/>
      <c r="O9" s="26"/>
      <c r="P9" s="8"/>
      <c r="Q9" s="8"/>
      <c r="R9" s="8"/>
      <c r="S9" s="3"/>
      <c r="T9" s="3"/>
      <c r="U9" s="3"/>
      <c r="V9" s="3"/>
      <c r="W9" s="3"/>
      <c r="X9" s="3"/>
      <c r="Y9" s="3"/>
      <c r="Z9" s="3"/>
      <c r="AA9" s="4"/>
      <c r="AB9" s="4"/>
    </row>
    <row r="10" spans="1:28" ht="24.75">
      <c r="A10" s="55">
        <v>3</v>
      </c>
      <c r="B10" s="53" t="s">
        <v>363</v>
      </c>
      <c r="C10" s="37">
        <v>30</v>
      </c>
      <c r="D10" s="11">
        <v>15</v>
      </c>
      <c r="E10" s="129" t="s">
        <v>354</v>
      </c>
      <c r="F10" s="45">
        <v>2</v>
      </c>
      <c r="G10" s="23">
        <v>30</v>
      </c>
      <c r="H10" s="15">
        <v>15</v>
      </c>
      <c r="I10" s="129" t="s">
        <v>354</v>
      </c>
      <c r="J10" s="39">
        <v>4</v>
      </c>
      <c r="K10" s="39">
        <f t="shared" si="0"/>
        <v>90</v>
      </c>
      <c r="L10" s="48" t="s">
        <v>355</v>
      </c>
      <c r="M10" s="12"/>
      <c r="N10" s="3"/>
      <c r="O10" s="10"/>
      <c r="P10" s="8"/>
      <c r="Q10" s="8"/>
      <c r="R10" s="8"/>
      <c r="S10" s="3"/>
      <c r="T10" s="3"/>
      <c r="U10" s="3"/>
      <c r="V10" s="3"/>
      <c r="W10" s="3"/>
      <c r="X10" s="3"/>
      <c r="Y10" s="3"/>
      <c r="Z10" s="3"/>
      <c r="AA10" s="4"/>
      <c r="AB10" s="4"/>
    </row>
    <row r="11" spans="1:28" ht="24.75">
      <c r="A11" s="55">
        <v>4</v>
      </c>
      <c r="B11" s="53" t="s">
        <v>217</v>
      </c>
      <c r="C11" s="37"/>
      <c r="D11" s="11"/>
      <c r="E11" s="91"/>
      <c r="F11" s="39"/>
      <c r="G11" s="73">
        <v>30</v>
      </c>
      <c r="H11" s="11"/>
      <c r="I11" s="59"/>
      <c r="J11" s="39">
        <v>2</v>
      </c>
      <c r="K11" s="39">
        <f t="shared" si="0"/>
        <v>30</v>
      </c>
      <c r="L11" s="49" t="s">
        <v>356</v>
      </c>
      <c r="M11" s="12"/>
      <c r="N11" s="3"/>
      <c r="O11" s="26"/>
      <c r="P11" s="8"/>
      <c r="Q11" s="8"/>
      <c r="R11" s="8"/>
      <c r="S11" s="3"/>
      <c r="T11" s="3"/>
      <c r="U11" s="3"/>
      <c r="V11" s="3"/>
      <c r="W11" s="3"/>
      <c r="X11" s="3"/>
      <c r="Y11" s="3"/>
      <c r="Z11" s="3"/>
      <c r="AA11" s="4"/>
      <c r="AB11" s="4"/>
    </row>
    <row r="12" spans="1:28" ht="24.75">
      <c r="A12" s="55">
        <v>5</v>
      </c>
      <c r="B12" s="53" t="s">
        <v>479</v>
      </c>
      <c r="C12" s="37">
        <v>30</v>
      </c>
      <c r="D12" s="11"/>
      <c r="E12" s="91"/>
      <c r="F12" s="39">
        <v>2</v>
      </c>
      <c r="G12" s="73"/>
      <c r="H12" s="11"/>
      <c r="I12" s="59"/>
      <c r="J12" s="39"/>
      <c r="K12" s="39">
        <f t="shared" si="0"/>
        <v>30</v>
      </c>
      <c r="L12" s="49" t="s">
        <v>356</v>
      </c>
      <c r="M12" s="12"/>
      <c r="N12" s="3"/>
      <c r="O12" s="10"/>
      <c r="P12" s="8"/>
      <c r="Q12" s="8"/>
      <c r="R12" s="8"/>
      <c r="S12" s="3"/>
      <c r="T12" s="3"/>
      <c r="U12" s="3"/>
      <c r="V12" s="3"/>
      <c r="W12" s="3"/>
      <c r="X12" s="3"/>
      <c r="Y12" s="3"/>
      <c r="Z12" s="3"/>
      <c r="AA12" s="4"/>
      <c r="AB12" s="4"/>
    </row>
    <row r="13" spans="1:28" ht="24.75">
      <c r="A13" s="55">
        <v>6</v>
      </c>
      <c r="B13" s="53" t="s">
        <v>93</v>
      </c>
      <c r="C13" s="37">
        <v>30</v>
      </c>
      <c r="D13" s="11"/>
      <c r="E13" s="91"/>
      <c r="F13" s="39">
        <v>3</v>
      </c>
      <c r="G13" s="73"/>
      <c r="H13" s="11"/>
      <c r="I13" s="59"/>
      <c r="J13" s="39"/>
      <c r="K13" s="39">
        <f t="shared" si="0"/>
        <v>30</v>
      </c>
      <c r="L13" s="130" t="s">
        <v>356</v>
      </c>
      <c r="M13" s="12"/>
      <c r="N13" s="3"/>
      <c r="O13" s="26"/>
      <c r="P13" s="8"/>
      <c r="Q13" s="8"/>
      <c r="R13" s="8"/>
      <c r="S13" s="3"/>
      <c r="T13" s="3"/>
      <c r="U13" s="3"/>
      <c r="V13" s="3"/>
      <c r="W13" s="3"/>
      <c r="X13" s="3"/>
      <c r="Y13" s="3"/>
      <c r="Z13" s="3"/>
      <c r="AA13" s="4"/>
      <c r="AB13" s="4"/>
    </row>
    <row r="14" spans="1:28" ht="22.5" customHeight="1">
      <c r="A14" s="262">
        <v>7</v>
      </c>
      <c r="B14" s="362" t="s">
        <v>120</v>
      </c>
      <c r="C14" s="267"/>
      <c r="D14" s="264"/>
      <c r="E14" s="356"/>
      <c r="F14" s="266"/>
      <c r="G14" s="263">
        <v>15</v>
      </c>
      <c r="H14" s="264">
        <v>15</v>
      </c>
      <c r="I14" s="353" t="s">
        <v>357</v>
      </c>
      <c r="J14" s="268">
        <v>2</v>
      </c>
      <c r="K14" s="266">
        <f>SUM(C14+D14+H14+G14)</f>
        <v>30</v>
      </c>
      <c r="L14" s="270" t="s">
        <v>356</v>
      </c>
      <c r="M14" s="12"/>
      <c r="N14" s="3"/>
      <c r="O14" s="26"/>
      <c r="P14" s="8"/>
      <c r="Q14" s="8"/>
      <c r="R14" s="8"/>
      <c r="S14" s="3"/>
      <c r="T14" s="3"/>
      <c r="U14" s="3"/>
      <c r="V14" s="3"/>
      <c r="W14" s="3"/>
      <c r="X14" s="3"/>
      <c r="Y14" s="3"/>
      <c r="Z14" s="3"/>
      <c r="AA14" s="4"/>
      <c r="AB14" s="4"/>
    </row>
    <row r="15" spans="1:28" s="33" customFormat="1" ht="24.75">
      <c r="A15" s="136">
        <v>8</v>
      </c>
      <c r="B15" s="278" t="s">
        <v>104</v>
      </c>
      <c r="C15" s="38"/>
      <c r="D15" s="34"/>
      <c r="E15" s="206"/>
      <c r="F15" s="40"/>
      <c r="G15" s="174">
        <v>15</v>
      </c>
      <c r="H15" s="34"/>
      <c r="I15" s="60"/>
      <c r="J15" s="160">
        <v>1</v>
      </c>
      <c r="K15" s="40">
        <f>SUM(C15+D15+H15+G15)</f>
        <v>15</v>
      </c>
      <c r="L15" s="213" t="s">
        <v>356</v>
      </c>
      <c r="M15" s="30"/>
      <c r="N15" s="31"/>
      <c r="O15" s="153"/>
      <c r="P15" s="149"/>
      <c r="Q15" s="149"/>
      <c r="R15" s="149"/>
      <c r="S15" s="31"/>
      <c r="T15" s="31"/>
      <c r="U15" s="31"/>
      <c r="V15" s="31"/>
      <c r="W15" s="31"/>
      <c r="X15" s="31"/>
      <c r="Y15" s="31"/>
      <c r="Z15" s="31"/>
      <c r="AA15" s="32"/>
      <c r="AB15" s="32"/>
    </row>
    <row r="16" spans="1:28" ht="25.5" thickBot="1">
      <c r="A16" s="209">
        <v>9</v>
      </c>
      <c r="B16" s="278" t="s">
        <v>456</v>
      </c>
      <c r="C16" s="197"/>
      <c r="D16" s="198"/>
      <c r="E16" s="207"/>
      <c r="F16" s="183"/>
      <c r="G16" s="210">
        <v>30</v>
      </c>
      <c r="H16" s="211">
        <v>15</v>
      </c>
      <c r="I16" s="212" t="s">
        <v>357</v>
      </c>
      <c r="J16" s="183">
        <v>2</v>
      </c>
      <c r="K16" s="183">
        <f>SUM(C16+D16+H16+G16)</f>
        <v>45</v>
      </c>
      <c r="L16" s="214" t="s">
        <v>356</v>
      </c>
      <c r="M16" s="12"/>
      <c r="N16" s="3"/>
      <c r="O16" s="86"/>
      <c r="P16" s="8"/>
      <c r="Q16" s="8"/>
      <c r="R16" s="8"/>
      <c r="S16" s="3"/>
      <c r="T16" s="3"/>
      <c r="U16" s="3"/>
      <c r="V16" s="3"/>
      <c r="W16" s="3"/>
      <c r="X16" s="3"/>
      <c r="Y16" s="3"/>
      <c r="Z16" s="3"/>
      <c r="AA16" s="4"/>
      <c r="AB16" s="4"/>
    </row>
    <row r="17" spans="1:26" ht="19.5" thickBot="1">
      <c r="A17" s="141"/>
      <c r="B17" s="279" t="s">
        <v>360</v>
      </c>
      <c r="C17" s="104">
        <f>SUM(C8:C16)</f>
        <v>135</v>
      </c>
      <c r="D17" s="104">
        <f>SUM(D8:D16)</f>
        <v>45</v>
      </c>
      <c r="E17" s="104"/>
      <c r="F17" s="104">
        <f>SUM(F8:F16)</f>
        <v>13</v>
      </c>
      <c r="G17" s="104">
        <f>SUM(G8:G16)</f>
        <v>120</v>
      </c>
      <c r="H17" s="104">
        <f>SUM(H8:H16)</f>
        <v>45</v>
      </c>
      <c r="I17" s="104"/>
      <c r="J17" s="104">
        <f>SUM(J8:J16)</f>
        <v>11</v>
      </c>
      <c r="K17" s="104">
        <f>SUM(K8:K16)</f>
        <v>345</v>
      </c>
      <c r="L17" s="144"/>
      <c r="M17" s="7"/>
      <c r="N17" s="7"/>
      <c r="O17" s="10"/>
      <c r="P17" s="18"/>
      <c r="Q17" s="18"/>
      <c r="R17" s="18"/>
      <c r="S17" s="1"/>
      <c r="T17" s="1"/>
      <c r="U17" s="1"/>
      <c r="V17" s="1"/>
      <c r="W17" s="1"/>
      <c r="X17" s="1"/>
      <c r="Y17" s="1"/>
      <c r="Z17" s="1"/>
    </row>
    <row r="18" spans="1:26" ht="19.5" thickBot="1">
      <c r="A18" s="142"/>
      <c r="B18" s="279" t="s">
        <v>361</v>
      </c>
      <c r="C18" s="443">
        <f>SUM(C17+D17)</f>
        <v>180</v>
      </c>
      <c r="D18" s="443"/>
      <c r="E18" s="104"/>
      <c r="F18" s="104"/>
      <c r="G18" s="443">
        <f>SUM(G17+H17)</f>
        <v>165</v>
      </c>
      <c r="H18" s="443"/>
      <c r="I18" s="104"/>
      <c r="J18" s="104"/>
      <c r="K18" s="104">
        <f>SUM(C18+G18)</f>
        <v>345</v>
      </c>
      <c r="L18" s="144"/>
      <c r="M18" s="7"/>
      <c r="N18" s="7"/>
      <c r="O18" s="26"/>
      <c r="P18" s="18"/>
      <c r="Q18" s="18"/>
      <c r="R18" s="18"/>
      <c r="S18" s="1"/>
      <c r="T18" s="1"/>
      <c r="U18" s="1"/>
      <c r="V18" s="1"/>
      <c r="W18" s="1"/>
      <c r="X18" s="1"/>
      <c r="Y18" s="1"/>
      <c r="Z18" s="1"/>
    </row>
    <row r="19" spans="1:26" ht="19.5" thickBot="1">
      <c r="A19" s="143"/>
      <c r="B19" s="280" t="s">
        <v>226</v>
      </c>
      <c r="C19" s="443">
        <f>SUM(K32)</f>
        <v>375</v>
      </c>
      <c r="D19" s="450"/>
      <c r="E19" s="450"/>
      <c r="F19" s="450"/>
      <c r="G19" s="450"/>
      <c r="H19" s="450"/>
      <c r="I19" s="450"/>
      <c r="J19" s="104">
        <v>36</v>
      </c>
      <c r="K19" s="104">
        <f>SUM(C19+D19+H19+G19)</f>
        <v>375</v>
      </c>
      <c r="L19" s="145"/>
      <c r="M19" s="7"/>
      <c r="N19" s="7"/>
      <c r="O19" s="26"/>
      <c r="P19" s="18"/>
      <c r="Q19" s="18"/>
      <c r="R19" s="18"/>
      <c r="S19" s="1"/>
      <c r="T19" s="1"/>
      <c r="U19" s="1"/>
      <c r="V19" s="1"/>
      <c r="W19" s="1"/>
      <c r="X19" s="1"/>
      <c r="Y19" s="1"/>
      <c r="Z19" s="1"/>
    </row>
    <row r="20" spans="1:26" ht="19.5" thickBot="1">
      <c r="A20" s="131"/>
      <c r="B20" s="279" t="s">
        <v>101</v>
      </c>
      <c r="C20" s="104"/>
      <c r="D20" s="104"/>
      <c r="E20" s="104"/>
      <c r="F20" s="104"/>
      <c r="G20" s="104"/>
      <c r="H20" s="104"/>
      <c r="I20" s="104"/>
      <c r="J20" s="104">
        <f>SUM(F8+F9+F10+F11+F12+F13+F14+F15+F16+J8+J9+J10+J11+J12+J13+J14+J15+J16+J19)</f>
        <v>60</v>
      </c>
      <c r="K20" s="104">
        <f>SUM(K8:K16)+K19</f>
        <v>720</v>
      </c>
      <c r="L20" s="144"/>
      <c r="M20" s="7"/>
      <c r="N20" s="7"/>
      <c r="O20" s="26"/>
      <c r="P20" s="18"/>
      <c r="Q20" s="18"/>
      <c r="R20" s="18"/>
      <c r="S20" s="1"/>
      <c r="T20" s="1"/>
      <c r="U20" s="1"/>
      <c r="V20" s="1"/>
      <c r="W20" s="1"/>
      <c r="X20" s="1"/>
      <c r="Y20" s="1"/>
      <c r="Z20" s="1"/>
    </row>
    <row r="21" spans="1:26" ht="18.75">
      <c r="A21" s="18"/>
      <c r="B21" s="148" t="s">
        <v>336</v>
      </c>
      <c r="C21" s="19"/>
      <c r="D21" s="19"/>
      <c r="E21" s="19"/>
      <c r="F21" s="19"/>
      <c r="G21" s="19"/>
      <c r="H21" s="19"/>
      <c r="I21" s="19"/>
      <c r="J21" s="19"/>
      <c r="K21" s="224"/>
      <c r="L21" s="166"/>
      <c r="M21" s="7"/>
      <c r="N21" s="7"/>
      <c r="O21" s="26"/>
      <c r="P21" s="18"/>
      <c r="Q21" s="18"/>
      <c r="R21" s="18"/>
      <c r="S21" s="1"/>
      <c r="T21" s="1"/>
      <c r="U21" s="1"/>
      <c r="V21" s="1"/>
      <c r="W21" s="1"/>
      <c r="X21" s="1"/>
      <c r="Y21" s="1"/>
      <c r="Z21" s="1"/>
    </row>
    <row r="22" spans="1:28" ht="15.75" thickBot="1">
      <c r="A22" s="3"/>
      <c r="B22" s="281" t="s">
        <v>218</v>
      </c>
      <c r="C22" s="12"/>
      <c r="D22" s="12"/>
      <c r="E22" s="12"/>
      <c r="F22" s="12"/>
      <c r="G22" s="12"/>
      <c r="H22" s="12"/>
      <c r="I22" s="12"/>
      <c r="J22" s="12"/>
      <c r="K22" s="318"/>
      <c r="L22" s="12"/>
      <c r="M22" s="3"/>
      <c r="N22" s="3"/>
      <c r="O22" s="26"/>
      <c r="P22" s="8"/>
      <c r="Q22" s="8"/>
      <c r="R22" s="43"/>
      <c r="S22" s="3"/>
      <c r="T22" s="3"/>
      <c r="U22" s="3"/>
      <c r="V22" s="3"/>
      <c r="W22" s="3"/>
      <c r="X22" s="3"/>
      <c r="Y22" s="3"/>
      <c r="Z22" s="3"/>
      <c r="AA22" s="4"/>
      <c r="AB22" s="4"/>
    </row>
    <row r="23" spans="1:28" ht="24.75">
      <c r="A23" s="54">
        <v>1</v>
      </c>
      <c r="B23" s="282" t="s">
        <v>219</v>
      </c>
      <c r="C23" s="69">
        <v>30</v>
      </c>
      <c r="D23" s="70">
        <v>15</v>
      </c>
      <c r="E23" s="92" t="s">
        <v>354</v>
      </c>
      <c r="F23" s="61">
        <v>4</v>
      </c>
      <c r="G23" s="77"/>
      <c r="H23" s="70"/>
      <c r="I23" s="71"/>
      <c r="J23" s="61"/>
      <c r="K23" s="45">
        <f aca="true" t="shared" si="1" ref="K23:K31">SUM(C23+D23+H23+G23)</f>
        <v>45</v>
      </c>
      <c r="L23" s="106" t="s">
        <v>355</v>
      </c>
      <c r="M23" s="3"/>
      <c r="N23" s="3"/>
      <c r="O23" s="26"/>
      <c r="P23" s="8"/>
      <c r="Q23" s="8"/>
      <c r="R23" s="8"/>
      <c r="S23" s="3"/>
      <c r="T23" s="3"/>
      <c r="U23" s="3"/>
      <c r="V23" s="3"/>
      <c r="W23" s="3"/>
      <c r="X23" s="3"/>
      <c r="Y23" s="3"/>
      <c r="Z23" s="3"/>
      <c r="AA23" s="4"/>
      <c r="AB23" s="4"/>
    </row>
    <row r="24" spans="1:28" ht="24.75">
      <c r="A24" s="55">
        <v>2</v>
      </c>
      <c r="B24" s="283" t="s">
        <v>220</v>
      </c>
      <c r="C24" s="37">
        <v>20</v>
      </c>
      <c r="D24" s="11"/>
      <c r="E24" s="129"/>
      <c r="F24" s="39">
        <v>1</v>
      </c>
      <c r="G24" s="73"/>
      <c r="H24" s="11"/>
      <c r="I24" s="59"/>
      <c r="J24" s="39"/>
      <c r="K24" s="39">
        <f t="shared" si="1"/>
        <v>20</v>
      </c>
      <c r="L24" s="49" t="s">
        <v>356</v>
      </c>
      <c r="M24" s="3"/>
      <c r="N24" s="3"/>
      <c r="O24" s="26"/>
      <c r="P24" s="8"/>
      <c r="Q24" s="8"/>
      <c r="R24" s="8"/>
      <c r="S24" s="3"/>
      <c r="T24" s="3"/>
      <c r="U24" s="3"/>
      <c r="V24" s="3"/>
      <c r="W24" s="3"/>
      <c r="X24" s="3"/>
      <c r="Y24" s="3"/>
      <c r="Z24" s="3"/>
      <c r="AA24" s="4"/>
      <c r="AB24" s="4"/>
    </row>
    <row r="25" spans="1:28" ht="36.75">
      <c r="A25" s="55">
        <v>3</v>
      </c>
      <c r="B25" s="283" t="s">
        <v>221</v>
      </c>
      <c r="C25" s="37">
        <v>20</v>
      </c>
      <c r="D25" s="11"/>
      <c r="E25" s="129"/>
      <c r="F25" s="39">
        <v>1</v>
      </c>
      <c r="G25" s="73"/>
      <c r="H25" s="11"/>
      <c r="I25" s="59"/>
      <c r="J25" s="39"/>
      <c r="K25" s="39">
        <f t="shared" si="1"/>
        <v>20</v>
      </c>
      <c r="L25" s="49" t="s">
        <v>356</v>
      </c>
      <c r="M25" s="3"/>
      <c r="N25" s="3"/>
      <c r="O25" s="8"/>
      <c r="P25" s="8"/>
      <c r="Q25" s="8"/>
      <c r="R25" s="8"/>
      <c r="S25" s="3"/>
      <c r="T25" s="3"/>
      <c r="U25" s="3"/>
      <c r="V25" s="3"/>
      <c r="W25" s="3"/>
      <c r="X25" s="3"/>
      <c r="Y25" s="3"/>
      <c r="Z25" s="3"/>
      <c r="AA25" s="4"/>
      <c r="AB25" s="4"/>
    </row>
    <row r="26" spans="1:26" ht="25.5">
      <c r="A26" s="55">
        <v>4</v>
      </c>
      <c r="B26" s="283" t="s">
        <v>222</v>
      </c>
      <c r="C26" s="37">
        <v>20</v>
      </c>
      <c r="D26" s="11"/>
      <c r="E26" s="129"/>
      <c r="F26" s="39">
        <v>1</v>
      </c>
      <c r="G26" s="73"/>
      <c r="H26" s="11"/>
      <c r="I26" s="59"/>
      <c r="J26" s="39"/>
      <c r="K26" s="39">
        <f t="shared" si="1"/>
        <v>20</v>
      </c>
      <c r="L26" s="49" t="s">
        <v>356</v>
      </c>
      <c r="M26" s="1"/>
      <c r="N26" s="1"/>
      <c r="O26" s="18"/>
      <c r="P26" s="18"/>
      <c r="Q26" s="18"/>
      <c r="R26" s="18"/>
      <c r="S26" s="1"/>
      <c r="T26" s="1"/>
      <c r="U26" s="1"/>
      <c r="V26" s="1"/>
      <c r="W26" s="1"/>
      <c r="X26" s="1"/>
      <c r="Y26" s="1"/>
      <c r="Z26" s="1"/>
    </row>
    <row r="27" spans="1:26" ht="25.5">
      <c r="A27" s="55">
        <v>5</v>
      </c>
      <c r="B27" s="283" t="s">
        <v>483</v>
      </c>
      <c r="C27" s="37">
        <v>20</v>
      </c>
      <c r="D27" s="11">
        <v>10</v>
      </c>
      <c r="E27" s="129" t="s">
        <v>354</v>
      </c>
      <c r="F27" s="39">
        <v>3</v>
      </c>
      <c r="G27" s="73"/>
      <c r="H27" s="11"/>
      <c r="I27" s="59"/>
      <c r="J27" s="39"/>
      <c r="K27" s="39">
        <f t="shared" si="1"/>
        <v>30</v>
      </c>
      <c r="L27" s="49" t="s">
        <v>355</v>
      </c>
      <c r="M27" s="1"/>
      <c r="N27" s="1"/>
      <c r="O27" s="18"/>
      <c r="P27" s="18"/>
      <c r="Q27" s="18"/>
      <c r="R27" s="18"/>
      <c r="S27" s="1"/>
      <c r="T27" s="1"/>
      <c r="U27" s="1"/>
      <c r="V27" s="1"/>
      <c r="W27" s="1"/>
      <c r="X27" s="1"/>
      <c r="Y27" s="1"/>
      <c r="Z27" s="1"/>
    </row>
    <row r="28" spans="1:26" ht="25.5">
      <c r="A28" s="55">
        <v>6</v>
      </c>
      <c r="B28" s="283" t="s">
        <v>223</v>
      </c>
      <c r="C28" s="37"/>
      <c r="D28" s="11"/>
      <c r="E28" s="91"/>
      <c r="F28" s="39"/>
      <c r="G28" s="73">
        <v>20</v>
      </c>
      <c r="H28" s="11">
        <v>10</v>
      </c>
      <c r="I28" s="129" t="s">
        <v>354</v>
      </c>
      <c r="J28" s="39">
        <v>3</v>
      </c>
      <c r="K28" s="39">
        <f t="shared" si="1"/>
        <v>30</v>
      </c>
      <c r="L28" s="49" t="s">
        <v>355</v>
      </c>
      <c r="M28" s="1"/>
      <c r="N28" s="1"/>
      <c r="O28" s="18"/>
      <c r="P28" s="18"/>
      <c r="Q28" s="18"/>
      <c r="R28" s="18"/>
      <c r="S28" s="1"/>
      <c r="T28" s="1"/>
      <c r="U28" s="1"/>
      <c r="V28" s="1"/>
      <c r="W28" s="1"/>
      <c r="X28" s="1"/>
      <c r="Y28" s="1"/>
      <c r="Z28" s="1"/>
    </row>
    <row r="29" spans="1:26" ht="25.5">
      <c r="A29" s="55">
        <v>7</v>
      </c>
      <c r="B29" s="283" t="s">
        <v>224</v>
      </c>
      <c r="C29" s="37"/>
      <c r="D29" s="11"/>
      <c r="E29" s="91"/>
      <c r="F29" s="39"/>
      <c r="G29" s="73">
        <v>30</v>
      </c>
      <c r="H29" s="11"/>
      <c r="I29" s="129"/>
      <c r="J29" s="39">
        <v>1</v>
      </c>
      <c r="K29" s="39">
        <f t="shared" si="1"/>
        <v>30</v>
      </c>
      <c r="L29" s="49" t="s">
        <v>356</v>
      </c>
      <c r="M29" s="1"/>
      <c r="N29" s="1"/>
      <c r="O29" s="18"/>
      <c r="P29" s="18"/>
      <c r="Q29" s="18"/>
      <c r="R29" s="18"/>
      <c r="S29" s="1"/>
      <c r="T29" s="1"/>
      <c r="U29" s="1"/>
      <c r="V29" s="1"/>
      <c r="W29" s="1"/>
      <c r="X29" s="1"/>
      <c r="Y29" s="1"/>
      <c r="Z29" s="1"/>
    </row>
    <row r="30" spans="1:26" ht="25.5">
      <c r="A30" s="55">
        <v>8</v>
      </c>
      <c r="B30" s="283" t="s">
        <v>225</v>
      </c>
      <c r="C30" s="37"/>
      <c r="D30" s="11">
        <v>60</v>
      </c>
      <c r="E30" s="129" t="s">
        <v>354</v>
      </c>
      <c r="F30" s="39">
        <v>2</v>
      </c>
      <c r="G30" s="73"/>
      <c r="H30" s="11">
        <v>60</v>
      </c>
      <c r="I30" s="129" t="s">
        <v>354</v>
      </c>
      <c r="J30" s="39">
        <v>2</v>
      </c>
      <c r="K30" s="39">
        <f t="shared" si="1"/>
        <v>120</v>
      </c>
      <c r="L30" s="49" t="s">
        <v>356</v>
      </c>
      <c r="M30" s="1"/>
      <c r="N30" s="1"/>
      <c r="O30" s="18"/>
      <c r="P30" s="18"/>
      <c r="Q30" s="18"/>
      <c r="R30" s="18"/>
      <c r="S30" s="1"/>
      <c r="T30" s="1"/>
      <c r="U30" s="1"/>
      <c r="V30" s="1"/>
      <c r="W30" s="1"/>
      <c r="X30" s="1"/>
      <c r="Y30" s="1"/>
      <c r="Z30" s="1"/>
    </row>
    <row r="31" spans="1:26" ht="19.5" thickBot="1">
      <c r="A31" s="56">
        <v>9</v>
      </c>
      <c r="B31" s="284" t="s">
        <v>203</v>
      </c>
      <c r="C31" s="96"/>
      <c r="D31" s="74">
        <v>30</v>
      </c>
      <c r="E31" s="133" t="s">
        <v>357</v>
      </c>
      <c r="F31" s="62">
        <v>6</v>
      </c>
      <c r="G31" s="78"/>
      <c r="H31" s="74">
        <v>30</v>
      </c>
      <c r="I31" s="133" t="s">
        <v>357</v>
      </c>
      <c r="J31" s="62">
        <v>12</v>
      </c>
      <c r="K31" s="62">
        <f t="shared" si="1"/>
        <v>60</v>
      </c>
      <c r="L31" s="182" t="s">
        <v>356</v>
      </c>
      <c r="M31" s="1"/>
      <c r="N31" s="1"/>
      <c r="O31" s="18"/>
      <c r="P31" s="18"/>
      <c r="Q31" s="18"/>
      <c r="R31" s="18"/>
      <c r="S31" s="1"/>
      <c r="T31" s="1"/>
      <c r="U31" s="1"/>
      <c r="V31" s="1"/>
      <c r="W31" s="1"/>
      <c r="X31" s="1"/>
      <c r="Y31" s="1"/>
      <c r="Z31" s="1"/>
    </row>
    <row r="32" spans="1:26" ht="19.5" thickBot="1">
      <c r="A32" s="114"/>
      <c r="B32" s="285" t="s">
        <v>360</v>
      </c>
      <c r="C32" s="319">
        <f>SUM(C23:C31)</f>
        <v>110</v>
      </c>
      <c r="D32" s="320">
        <f>SUM(D23:D31)</f>
        <v>115</v>
      </c>
      <c r="E32" s="321"/>
      <c r="F32" s="104">
        <f>SUM(F23:F31)</f>
        <v>18</v>
      </c>
      <c r="G32" s="322">
        <f>SUM(G24:G31)</f>
        <v>50</v>
      </c>
      <c r="H32" s="320">
        <f>SUM(H24:H31)</f>
        <v>100</v>
      </c>
      <c r="I32" s="323"/>
      <c r="J32" s="104">
        <f>SUM(J23:J31)</f>
        <v>18</v>
      </c>
      <c r="K32" s="104">
        <f>SUM(K23:K31)</f>
        <v>375</v>
      </c>
      <c r="L32" s="324"/>
      <c r="M32" s="1"/>
      <c r="N32" s="1"/>
      <c r="O32" s="18"/>
      <c r="P32" s="18"/>
      <c r="Q32" s="18"/>
      <c r="R32" s="18"/>
      <c r="S32" s="1"/>
      <c r="T32" s="1"/>
      <c r="U32" s="1"/>
      <c r="V32" s="1"/>
      <c r="W32" s="1"/>
      <c r="X32" s="1"/>
      <c r="Y32" s="1"/>
      <c r="Z32" s="1"/>
    </row>
    <row r="33" spans="1:26" ht="19.5" thickBot="1">
      <c r="A33" s="1"/>
      <c r="B33" s="281"/>
      <c r="C33" s="119" t="s">
        <v>36</v>
      </c>
      <c r="D33" s="12"/>
      <c r="E33" s="12"/>
      <c r="F33" s="12"/>
      <c r="G33" s="12"/>
      <c r="H33" s="12"/>
      <c r="I33" s="12"/>
      <c r="J33" s="12"/>
      <c r="K33" s="12"/>
      <c r="L33" s="12"/>
      <c r="M33" s="1"/>
      <c r="N33" s="1"/>
      <c r="O33" s="18"/>
      <c r="P33" s="18"/>
      <c r="Q33" s="18"/>
      <c r="R33" s="18"/>
      <c r="S33" s="1"/>
      <c r="T33" s="1"/>
      <c r="U33" s="1"/>
      <c r="V33" s="1"/>
      <c r="W33" s="1"/>
      <c r="X33" s="1"/>
      <c r="Y33" s="1"/>
      <c r="Z33" s="1"/>
    </row>
    <row r="34" spans="1:26" ht="25.5">
      <c r="A34" s="116">
        <v>1</v>
      </c>
      <c r="B34" s="286" t="s">
        <v>227</v>
      </c>
      <c r="C34" s="77">
        <v>25</v>
      </c>
      <c r="D34" s="77">
        <v>20</v>
      </c>
      <c r="E34" s="92" t="s">
        <v>354</v>
      </c>
      <c r="F34" s="61">
        <v>4</v>
      </c>
      <c r="G34" s="77"/>
      <c r="H34" s="70"/>
      <c r="I34" s="71"/>
      <c r="J34" s="61"/>
      <c r="K34" s="61">
        <f aca="true" t="shared" si="2" ref="K34:K39">SUM(C34+D34+H34+G34)</f>
        <v>45</v>
      </c>
      <c r="L34" s="137" t="s">
        <v>355</v>
      </c>
      <c r="M34" s="1"/>
      <c r="N34" s="1"/>
      <c r="O34" s="18"/>
      <c r="P34" s="18"/>
      <c r="Q34" s="18"/>
      <c r="R34" s="18"/>
      <c r="S34" s="1"/>
      <c r="T34" s="1"/>
      <c r="U34" s="1"/>
      <c r="V34" s="1"/>
      <c r="W34" s="1"/>
      <c r="X34" s="1"/>
      <c r="Y34" s="1"/>
      <c r="Z34" s="1"/>
    </row>
    <row r="35" spans="1:26" ht="25.5">
      <c r="A35" s="55">
        <v>2</v>
      </c>
      <c r="B35" s="173" t="s">
        <v>228</v>
      </c>
      <c r="C35" s="73"/>
      <c r="D35" s="73"/>
      <c r="E35" s="91"/>
      <c r="F35" s="39"/>
      <c r="G35" s="73">
        <v>25</v>
      </c>
      <c r="H35" s="11">
        <v>15</v>
      </c>
      <c r="I35" s="59" t="s">
        <v>354</v>
      </c>
      <c r="J35" s="39">
        <v>2</v>
      </c>
      <c r="K35" s="39">
        <f t="shared" si="2"/>
        <v>40</v>
      </c>
      <c r="L35" s="130" t="s">
        <v>356</v>
      </c>
      <c r="M35" s="1"/>
      <c r="N35" s="1"/>
      <c r="O35" s="18"/>
      <c r="P35" s="18"/>
      <c r="Q35" s="18"/>
      <c r="R35" s="18"/>
      <c r="S35" s="1"/>
      <c r="T35" s="1"/>
      <c r="U35" s="1"/>
      <c r="V35" s="1"/>
      <c r="W35" s="1"/>
      <c r="X35" s="1"/>
      <c r="Y35" s="1"/>
      <c r="Z35" s="1"/>
    </row>
    <row r="36" spans="1:26" ht="25.5">
      <c r="A36" s="55">
        <v>3</v>
      </c>
      <c r="B36" s="173" t="s">
        <v>229</v>
      </c>
      <c r="C36" s="73">
        <v>30</v>
      </c>
      <c r="D36" s="73">
        <v>45</v>
      </c>
      <c r="E36" s="91" t="s">
        <v>354</v>
      </c>
      <c r="F36" s="39">
        <v>5</v>
      </c>
      <c r="G36" s="73"/>
      <c r="H36" s="11"/>
      <c r="I36" s="59"/>
      <c r="J36" s="39"/>
      <c r="K36" s="39">
        <f t="shared" si="2"/>
        <v>75</v>
      </c>
      <c r="L36" s="130" t="s">
        <v>355</v>
      </c>
      <c r="M36" s="1"/>
      <c r="N36" s="1"/>
      <c r="O36" s="18"/>
      <c r="P36" s="18"/>
      <c r="Q36" s="18"/>
      <c r="R36" s="18"/>
      <c r="S36" s="1"/>
      <c r="T36" s="1"/>
      <c r="U36" s="1"/>
      <c r="V36" s="1"/>
      <c r="W36" s="1"/>
      <c r="X36" s="1"/>
      <c r="Y36" s="1"/>
      <c r="Z36" s="1"/>
    </row>
    <row r="37" spans="1:26" ht="25.5">
      <c r="A37" s="55">
        <v>4</v>
      </c>
      <c r="B37" s="173" t="s">
        <v>230</v>
      </c>
      <c r="C37" s="73"/>
      <c r="D37" s="73"/>
      <c r="E37" s="91"/>
      <c r="F37" s="39"/>
      <c r="G37" s="73">
        <v>25</v>
      </c>
      <c r="H37" s="11">
        <v>10</v>
      </c>
      <c r="I37" s="59" t="s">
        <v>354</v>
      </c>
      <c r="J37" s="39">
        <v>3</v>
      </c>
      <c r="K37" s="39">
        <f t="shared" si="2"/>
        <v>35</v>
      </c>
      <c r="L37" s="130" t="s">
        <v>355</v>
      </c>
      <c r="M37" s="1"/>
      <c r="N37" s="1"/>
      <c r="O37" s="18"/>
      <c r="P37" s="18"/>
      <c r="Q37" s="18"/>
      <c r="R37" s="18"/>
      <c r="S37" s="1"/>
      <c r="T37" s="1"/>
      <c r="U37" s="1"/>
      <c r="V37" s="1"/>
      <c r="W37" s="1"/>
      <c r="X37" s="1"/>
      <c r="Y37" s="1"/>
      <c r="Z37" s="1"/>
    </row>
    <row r="38" spans="1:26" ht="25.5">
      <c r="A38" s="55">
        <v>5</v>
      </c>
      <c r="B38" s="173" t="s">
        <v>225</v>
      </c>
      <c r="C38" s="73"/>
      <c r="D38" s="73">
        <v>60</v>
      </c>
      <c r="E38" s="129" t="s">
        <v>354</v>
      </c>
      <c r="F38" s="39">
        <v>2</v>
      </c>
      <c r="G38" s="73"/>
      <c r="H38" s="11">
        <v>60</v>
      </c>
      <c r="I38" s="129" t="s">
        <v>354</v>
      </c>
      <c r="J38" s="39">
        <v>2</v>
      </c>
      <c r="K38" s="39">
        <f t="shared" si="2"/>
        <v>120</v>
      </c>
      <c r="L38" s="130" t="s">
        <v>356</v>
      </c>
      <c r="M38" s="1"/>
      <c r="N38" s="1"/>
      <c r="O38" s="18"/>
      <c r="P38" s="18"/>
      <c r="Q38" s="18"/>
      <c r="R38" s="18"/>
      <c r="S38" s="1"/>
      <c r="T38" s="1"/>
      <c r="U38" s="1"/>
      <c r="V38" s="1"/>
      <c r="W38" s="1"/>
      <c r="X38" s="1"/>
      <c r="Y38" s="1"/>
      <c r="Z38" s="1"/>
    </row>
    <row r="39" spans="1:26" ht="19.5" thickBot="1">
      <c r="A39" s="118">
        <v>6</v>
      </c>
      <c r="B39" s="287" t="s">
        <v>203</v>
      </c>
      <c r="C39" s="108"/>
      <c r="D39" s="108">
        <v>30</v>
      </c>
      <c r="E39" s="133" t="s">
        <v>357</v>
      </c>
      <c r="F39" s="62">
        <v>6</v>
      </c>
      <c r="G39" s="78"/>
      <c r="H39" s="74">
        <v>30</v>
      </c>
      <c r="I39" s="133" t="s">
        <v>357</v>
      </c>
      <c r="J39" s="62">
        <v>12</v>
      </c>
      <c r="K39" s="62">
        <f t="shared" si="2"/>
        <v>60</v>
      </c>
      <c r="L39" s="182" t="s">
        <v>356</v>
      </c>
      <c r="M39" s="1"/>
      <c r="N39" s="1"/>
      <c r="O39" s="18"/>
      <c r="P39" s="18"/>
      <c r="Q39" s="18"/>
      <c r="R39" s="18"/>
      <c r="S39" s="1"/>
      <c r="T39" s="1"/>
      <c r="U39" s="1"/>
      <c r="V39" s="1"/>
      <c r="W39" s="1"/>
      <c r="X39" s="1"/>
      <c r="Y39" s="1"/>
      <c r="Z39" s="1"/>
    </row>
    <row r="40" spans="1:26" ht="19.5" thickBot="1">
      <c r="A40" s="72"/>
      <c r="B40" s="285" t="s">
        <v>360</v>
      </c>
      <c r="C40" s="104">
        <f>SUM(C34:C39)</f>
        <v>55</v>
      </c>
      <c r="D40" s="322">
        <f>SUM(D34:D39)</f>
        <v>155</v>
      </c>
      <c r="E40" s="321"/>
      <c r="F40" s="104">
        <f>SUM(F34:F39)</f>
        <v>17</v>
      </c>
      <c r="G40" s="322">
        <f>SUM(G34:G39)</f>
        <v>50</v>
      </c>
      <c r="H40" s="322">
        <f>SUM(H34:H39)</f>
        <v>115</v>
      </c>
      <c r="I40" s="323"/>
      <c r="J40" s="104">
        <f>SUM(J34:J39)</f>
        <v>19</v>
      </c>
      <c r="K40" s="104">
        <f>SUM(K34:K39)</f>
        <v>375</v>
      </c>
      <c r="L40" s="324"/>
      <c r="M40" s="1"/>
      <c r="N40" s="1"/>
      <c r="O40" s="18"/>
      <c r="P40" s="18"/>
      <c r="Q40" s="18"/>
      <c r="R40" s="18"/>
      <c r="S40" s="1"/>
      <c r="T40" s="1"/>
      <c r="U40" s="1"/>
      <c r="V40" s="1"/>
      <c r="W40" s="1"/>
      <c r="X40" s="1"/>
      <c r="Y40" s="1"/>
      <c r="Z40" s="1"/>
    </row>
    <row r="41" spans="1:26" ht="19.5" thickBot="1">
      <c r="A41" s="1"/>
      <c r="B41" s="288" t="s">
        <v>316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"/>
      <c r="N41" s="1"/>
      <c r="O41" s="18"/>
      <c r="P41" s="18"/>
      <c r="Q41" s="18"/>
      <c r="R41" s="18"/>
      <c r="S41" s="1"/>
      <c r="T41" s="1"/>
      <c r="U41" s="1"/>
      <c r="V41" s="1"/>
      <c r="W41" s="1"/>
      <c r="X41" s="1"/>
      <c r="Y41" s="1"/>
      <c r="Z41" s="1"/>
    </row>
    <row r="42" spans="1:26" ht="25.5">
      <c r="A42" s="54">
        <v>1</v>
      </c>
      <c r="B42" s="191" t="s">
        <v>231</v>
      </c>
      <c r="C42" s="69">
        <v>40</v>
      </c>
      <c r="D42" s="70">
        <v>20</v>
      </c>
      <c r="E42" s="92" t="s">
        <v>354</v>
      </c>
      <c r="F42" s="61">
        <v>5</v>
      </c>
      <c r="G42" s="77"/>
      <c r="H42" s="70"/>
      <c r="I42" s="71"/>
      <c r="J42" s="61"/>
      <c r="K42" s="61">
        <f aca="true" t="shared" si="3" ref="K42:K49">SUM(C42+D42+H42+G42)</f>
        <v>60</v>
      </c>
      <c r="L42" s="106" t="s">
        <v>355</v>
      </c>
      <c r="M42" s="1"/>
      <c r="N42" s="1"/>
      <c r="O42" s="18"/>
      <c r="P42" s="18"/>
      <c r="Q42" s="18"/>
      <c r="R42" s="18"/>
      <c r="S42" s="1"/>
      <c r="T42" s="1"/>
      <c r="U42" s="1"/>
      <c r="V42" s="1"/>
      <c r="W42" s="1"/>
      <c r="X42" s="1"/>
      <c r="Y42" s="1"/>
      <c r="Z42" s="1"/>
    </row>
    <row r="43" spans="1:26" ht="25.5">
      <c r="A43" s="55">
        <v>2</v>
      </c>
      <c r="B43" s="53" t="s">
        <v>45</v>
      </c>
      <c r="C43" s="37">
        <v>25</v>
      </c>
      <c r="D43" s="11"/>
      <c r="E43" s="91"/>
      <c r="F43" s="39">
        <v>2</v>
      </c>
      <c r="G43" s="73"/>
      <c r="H43" s="11"/>
      <c r="I43" s="59"/>
      <c r="J43" s="39"/>
      <c r="K43" s="39">
        <f t="shared" si="3"/>
        <v>25</v>
      </c>
      <c r="L43" s="49" t="s">
        <v>356</v>
      </c>
      <c r="M43" s="1"/>
      <c r="N43" s="1"/>
      <c r="O43" s="18"/>
      <c r="P43" s="18"/>
      <c r="Q43" s="18"/>
      <c r="R43" s="18"/>
      <c r="S43" s="1"/>
      <c r="T43" s="1"/>
      <c r="U43" s="1"/>
      <c r="V43" s="1"/>
      <c r="W43" s="1"/>
      <c r="X43" s="1"/>
      <c r="Y43" s="1"/>
      <c r="Z43" s="1"/>
    </row>
    <row r="44" spans="1:26" ht="25.5">
      <c r="A44" s="55">
        <v>3</v>
      </c>
      <c r="B44" s="53" t="s">
        <v>16</v>
      </c>
      <c r="C44" s="37">
        <v>25</v>
      </c>
      <c r="D44" s="11"/>
      <c r="E44" s="91"/>
      <c r="F44" s="39">
        <v>1</v>
      </c>
      <c r="G44" s="73"/>
      <c r="H44" s="11"/>
      <c r="I44" s="59"/>
      <c r="J44" s="39"/>
      <c r="K44" s="39">
        <f t="shared" si="3"/>
        <v>25</v>
      </c>
      <c r="L44" s="130" t="s">
        <v>356</v>
      </c>
      <c r="M44" s="1"/>
      <c r="N44" s="1"/>
      <c r="O44" s="18"/>
      <c r="P44" s="18"/>
      <c r="Q44" s="18"/>
      <c r="R44" s="18"/>
      <c r="S44" s="1"/>
      <c r="T44" s="1"/>
      <c r="U44" s="1"/>
      <c r="V44" s="1"/>
      <c r="W44" s="1"/>
      <c r="X44" s="1"/>
      <c r="Y44" s="1"/>
      <c r="Z44" s="1"/>
    </row>
    <row r="45" spans="1:26" ht="25.5">
      <c r="A45" s="55">
        <v>4</v>
      </c>
      <c r="B45" s="53" t="s">
        <v>17</v>
      </c>
      <c r="C45" s="37">
        <v>35</v>
      </c>
      <c r="D45" s="11"/>
      <c r="E45" s="91"/>
      <c r="F45" s="39">
        <v>3</v>
      </c>
      <c r="G45" s="73"/>
      <c r="H45" s="11"/>
      <c r="I45" s="59"/>
      <c r="J45" s="39"/>
      <c r="K45" s="39">
        <f t="shared" si="3"/>
        <v>35</v>
      </c>
      <c r="L45" s="48" t="s">
        <v>355</v>
      </c>
      <c r="M45" s="1"/>
      <c r="N45" s="1"/>
      <c r="O45" s="18"/>
      <c r="P45" s="18"/>
      <c r="Q45" s="18"/>
      <c r="R45" s="18"/>
      <c r="S45" s="1"/>
      <c r="T45" s="1"/>
      <c r="U45" s="1"/>
      <c r="V45" s="1"/>
      <c r="W45" s="1"/>
      <c r="X45" s="1"/>
      <c r="Y45" s="1"/>
      <c r="Z45" s="1"/>
    </row>
    <row r="46" spans="1:26" ht="25.5">
      <c r="A46" s="55">
        <v>5</v>
      </c>
      <c r="B46" s="53" t="s">
        <v>18</v>
      </c>
      <c r="C46" s="37"/>
      <c r="D46" s="11"/>
      <c r="E46" s="91"/>
      <c r="F46" s="39"/>
      <c r="G46" s="73">
        <v>35</v>
      </c>
      <c r="H46" s="11"/>
      <c r="I46" s="59"/>
      <c r="J46" s="39">
        <v>2</v>
      </c>
      <c r="K46" s="39">
        <f t="shared" si="3"/>
        <v>35</v>
      </c>
      <c r="L46" s="48" t="s">
        <v>355</v>
      </c>
      <c r="M46" s="1"/>
      <c r="N46" s="1"/>
      <c r="O46" s="18"/>
      <c r="P46" s="18"/>
      <c r="Q46" s="18"/>
      <c r="R46" s="18"/>
      <c r="S46" s="1"/>
      <c r="T46" s="1"/>
      <c r="U46" s="1"/>
      <c r="V46" s="1"/>
      <c r="W46" s="1"/>
      <c r="X46" s="1"/>
      <c r="Y46" s="1"/>
      <c r="Z46" s="1"/>
    </row>
    <row r="47" spans="1:26" s="33" customFormat="1" ht="25.5">
      <c r="A47" s="136">
        <v>6</v>
      </c>
      <c r="B47" s="53" t="s">
        <v>117</v>
      </c>
      <c r="C47" s="38"/>
      <c r="D47" s="174"/>
      <c r="E47" s="217"/>
      <c r="F47" s="40"/>
      <c r="G47" s="174">
        <v>15</v>
      </c>
      <c r="H47" s="34"/>
      <c r="I47" s="218"/>
      <c r="J47" s="40">
        <v>1</v>
      </c>
      <c r="K47" s="40">
        <f t="shared" si="3"/>
        <v>15</v>
      </c>
      <c r="L47" s="185" t="s">
        <v>356</v>
      </c>
      <c r="M47" s="3"/>
      <c r="N47" s="289"/>
      <c r="O47" s="293"/>
      <c r="P47" s="293"/>
      <c r="Q47" s="293"/>
      <c r="R47" s="293"/>
      <c r="S47" s="289"/>
      <c r="T47" s="289"/>
      <c r="U47" s="289"/>
      <c r="V47" s="289"/>
      <c r="W47" s="289"/>
      <c r="X47" s="289"/>
      <c r="Y47" s="289"/>
      <c r="Z47" s="289"/>
    </row>
    <row r="48" spans="1:26" ht="25.5">
      <c r="A48" s="55">
        <v>7</v>
      </c>
      <c r="B48" s="53" t="s">
        <v>225</v>
      </c>
      <c r="C48" s="37"/>
      <c r="D48" s="73">
        <v>60</v>
      </c>
      <c r="E48" s="129" t="s">
        <v>354</v>
      </c>
      <c r="F48" s="39">
        <v>2</v>
      </c>
      <c r="G48" s="73"/>
      <c r="H48" s="11">
        <v>60</v>
      </c>
      <c r="I48" s="129" t="s">
        <v>354</v>
      </c>
      <c r="J48" s="39">
        <v>2</v>
      </c>
      <c r="K48" s="39">
        <f t="shared" si="3"/>
        <v>120</v>
      </c>
      <c r="L48" s="49" t="s">
        <v>356</v>
      </c>
      <c r="M48" s="1"/>
      <c r="N48" s="1"/>
      <c r="O48" s="18"/>
      <c r="P48" s="18"/>
      <c r="Q48" s="18"/>
      <c r="R48" s="18"/>
      <c r="S48" s="1"/>
      <c r="T48" s="1"/>
      <c r="U48" s="1"/>
      <c r="V48" s="1"/>
      <c r="W48" s="1"/>
      <c r="X48" s="1"/>
      <c r="Y48" s="1"/>
      <c r="Z48" s="1"/>
    </row>
    <row r="49" spans="1:26" ht="19.5" thickBot="1">
      <c r="A49" s="56">
        <v>8</v>
      </c>
      <c r="B49" s="278" t="s">
        <v>203</v>
      </c>
      <c r="C49" s="96"/>
      <c r="D49" s="78">
        <v>30</v>
      </c>
      <c r="E49" s="133" t="s">
        <v>357</v>
      </c>
      <c r="F49" s="62">
        <v>6</v>
      </c>
      <c r="G49" s="78"/>
      <c r="H49" s="74">
        <v>30</v>
      </c>
      <c r="I49" s="133" t="s">
        <v>357</v>
      </c>
      <c r="J49" s="62">
        <v>12</v>
      </c>
      <c r="K49" s="62">
        <f t="shared" si="3"/>
        <v>60</v>
      </c>
      <c r="L49" s="182" t="s">
        <v>356</v>
      </c>
      <c r="M49" s="1"/>
      <c r="N49" s="1"/>
      <c r="O49" s="18"/>
      <c r="P49" s="18"/>
      <c r="Q49" s="18"/>
      <c r="R49" s="18"/>
      <c r="S49" s="1"/>
      <c r="T49" s="1"/>
      <c r="U49" s="1"/>
      <c r="V49" s="1"/>
      <c r="W49" s="1"/>
      <c r="X49" s="1"/>
      <c r="Y49" s="1"/>
      <c r="Z49" s="1"/>
    </row>
    <row r="50" spans="1:26" ht="19.5" thickBot="1">
      <c r="A50" s="114"/>
      <c r="B50" s="285" t="s">
        <v>360</v>
      </c>
      <c r="C50" s="325">
        <f>SUM(C41:C49)</f>
        <v>125</v>
      </c>
      <c r="D50" s="326">
        <f>SUM(D41:D49)</f>
        <v>110</v>
      </c>
      <c r="E50" s="327"/>
      <c r="F50" s="104">
        <f>SUM(F41:F49)</f>
        <v>19</v>
      </c>
      <c r="G50" s="322">
        <f>SUM(G41:G49)</f>
        <v>50</v>
      </c>
      <c r="H50" s="320">
        <f>SUM(H41:H49)</f>
        <v>90</v>
      </c>
      <c r="I50" s="323"/>
      <c r="J50" s="104">
        <f>SUM(J41:J49)</f>
        <v>17</v>
      </c>
      <c r="K50" s="104">
        <f>SUM(K41:K49)</f>
        <v>375</v>
      </c>
      <c r="L50" s="324"/>
      <c r="M50" s="1"/>
      <c r="N50" s="1"/>
      <c r="O50" s="18"/>
      <c r="P50" s="18"/>
      <c r="Q50" s="18"/>
      <c r="R50" s="18"/>
      <c r="S50" s="1"/>
      <c r="T50" s="1"/>
      <c r="U50" s="1"/>
      <c r="V50" s="1"/>
      <c r="W50" s="1"/>
      <c r="X50" s="1"/>
      <c r="Y50" s="1"/>
      <c r="Z50" s="1"/>
    </row>
    <row r="51" spans="1:26" ht="19.5" thickBot="1">
      <c r="A51" s="1"/>
      <c r="B51" s="289"/>
      <c r="C51" s="119" t="s">
        <v>37</v>
      </c>
      <c r="D51" s="12"/>
      <c r="E51" s="12"/>
      <c r="F51" s="12"/>
      <c r="G51" s="12"/>
      <c r="H51" s="12"/>
      <c r="I51" s="12"/>
      <c r="J51" s="12"/>
      <c r="K51" s="12"/>
      <c r="L51" s="12"/>
      <c r="M51" s="1"/>
      <c r="N51" s="1"/>
      <c r="O51" s="18"/>
      <c r="P51" s="18"/>
      <c r="Q51" s="18"/>
      <c r="R51" s="18"/>
      <c r="S51" s="1"/>
      <c r="T51" s="1"/>
      <c r="U51" s="1"/>
      <c r="V51" s="1"/>
      <c r="W51" s="1"/>
      <c r="X51" s="1"/>
      <c r="Y51" s="1"/>
      <c r="Z51" s="1"/>
    </row>
    <row r="52" spans="1:26" ht="27.75" customHeight="1">
      <c r="A52" s="54">
        <v>1</v>
      </c>
      <c r="B52" s="191" t="s">
        <v>484</v>
      </c>
      <c r="C52" s="69">
        <v>40</v>
      </c>
      <c r="D52" s="70"/>
      <c r="E52" s="92"/>
      <c r="F52" s="61">
        <v>4</v>
      </c>
      <c r="G52" s="77"/>
      <c r="H52" s="70"/>
      <c r="I52" s="71"/>
      <c r="J52" s="61"/>
      <c r="K52" s="61">
        <f aca="true" t="shared" si="4" ref="K52:K60">SUM(C52+D52+H52+G52)</f>
        <v>40</v>
      </c>
      <c r="L52" s="106" t="s">
        <v>355</v>
      </c>
      <c r="M52" s="1"/>
      <c r="N52" s="1"/>
      <c r="O52" s="18"/>
      <c r="P52" s="18"/>
      <c r="Q52" s="18"/>
      <c r="R52" s="18"/>
      <c r="S52" s="1"/>
      <c r="T52" s="1"/>
      <c r="U52" s="1"/>
      <c r="V52" s="1"/>
      <c r="W52" s="1"/>
      <c r="X52" s="1"/>
      <c r="Y52" s="1"/>
      <c r="Z52" s="1"/>
    </row>
    <row r="53" spans="1:26" ht="25.5">
      <c r="A53" s="55">
        <v>2</v>
      </c>
      <c r="B53" s="53" t="s">
        <v>485</v>
      </c>
      <c r="C53" s="37">
        <v>20</v>
      </c>
      <c r="D53" s="11"/>
      <c r="E53" s="91"/>
      <c r="F53" s="39">
        <v>1</v>
      </c>
      <c r="G53" s="73"/>
      <c r="H53" s="11"/>
      <c r="I53" s="59"/>
      <c r="J53" s="39"/>
      <c r="K53" s="39">
        <f t="shared" si="4"/>
        <v>20</v>
      </c>
      <c r="L53" s="49" t="s">
        <v>356</v>
      </c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5.5">
      <c r="A54" s="55">
        <v>3</v>
      </c>
      <c r="B54" s="53" t="s">
        <v>486</v>
      </c>
      <c r="C54" s="37">
        <v>30</v>
      </c>
      <c r="D54" s="11"/>
      <c r="E54" s="91"/>
      <c r="F54" s="39">
        <v>3</v>
      </c>
      <c r="G54" s="73"/>
      <c r="H54" s="11"/>
      <c r="I54" s="59"/>
      <c r="J54" s="39"/>
      <c r="K54" s="39">
        <f t="shared" si="4"/>
        <v>30</v>
      </c>
      <c r="L54" s="49" t="s">
        <v>355</v>
      </c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5.5">
      <c r="A55" s="55">
        <v>4</v>
      </c>
      <c r="B55" s="53" t="s">
        <v>487</v>
      </c>
      <c r="C55" s="37"/>
      <c r="D55" s="11"/>
      <c r="E55" s="91"/>
      <c r="F55" s="39"/>
      <c r="G55" s="73">
        <v>30</v>
      </c>
      <c r="H55" s="11"/>
      <c r="I55" s="59"/>
      <c r="J55" s="39">
        <v>3</v>
      </c>
      <c r="K55" s="39">
        <f t="shared" si="4"/>
        <v>30</v>
      </c>
      <c r="L55" s="49" t="s">
        <v>355</v>
      </c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5.5">
      <c r="A56" s="55">
        <v>5</v>
      </c>
      <c r="B56" s="53" t="s">
        <v>488</v>
      </c>
      <c r="C56" s="37"/>
      <c r="D56" s="11"/>
      <c r="E56" s="91"/>
      <c r="F56" s="39"/>
      <c r="G56" s="73">
        <v>20</v>
      </c>
      <c r="H56" s="11"/>
      <c r="I56" s="59"/>
      <c r="J56" s="39">
        <v>1</v>
      </c>
      <c r="K56" s="39">
        <f t="shared" si="4"/>
        <v>20</v>
      </c>
      <c r="L56" s="49" t="s">
        <v>356</v>
      </c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9.25" customHeight="1">
      <c r="A57" s="55">
        <v>6</v>
      </c>
      <c r="B57" s="53" t="s">
        <v>489</v>
      </c>
      <c r="C57" s="37">
        <v>20</v>
      </c>
      <c r="D57" s="11"/>
      <c r="E57" s="91"/>
      <c r="F57" s="39">
        <v>1</v>
      </c>
      <c r="G57" s="73"/>
      <c r="H57" s="11"/>
      <c r="I57" s="59"/>
      <c r="J57" s="39"/>
      <c r="K57" s="39">
        <f t="shared" si="4"/>
        <v>20</v>
      </c>
      <c r="L57" s="49" t="s">
        <v>356</v>
      </c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5.5">
      <c r="A58" s="55">
        <v>7</v>
      </c>
      <c r="B58" s="53" t="s">
        <v>244</v>
      </c>
      <c r="C58" s="37">
        <v>35</v>
      </c>
      <c r="D58" s="11"/>
      <c r="E58" s="91"/>
      <c r="F58" s="39">
        <v>1</v>
      </c>
      <c r="G58" s="73"/>
      <c r="H58" s="11"/>
      <c r="I58" s="59"/>
      <c r="J58" s="39"/>
      <c r="K58" s="39">
        <f t="shared" si="4"/>
        <v>35</v>
      </c>
      <c r="L58" s="49" t="s">
        <v>356</v>
      </c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5.5">
      <c r="A59" s="55">
        <v>8</v>
      </c>
      <c r="B59" s="53" t="s">
        <v>225</v>
      </c>
      <c r="C59" s="11"/>
      <c r="D59" s="73">
        <v>60</v>
      </c>
      <c r="E59" s="129" t="s">
        <v>354</v>
      </c>
      <c r="F59" s="39">
        <v>2</v>
      </c>
      <c r="G59" s="73"/>
      <c r="H59" s="11">
        <v>60</v>
      </c>
      <c r="I59" s="129" t="s">
        <v>354</v>
      </c>
      <c r="J59" s="39">
        <v>2</v>
      </c>
      <c r="K59" s="39">
        <f t="shared" si="4"/>
        <v>120</v>
      </c>
      <c r="L59" s="49" t="s">
        <v>356</v>
      </c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9.5" thickBot="1">
      <c r="A60" s="55">
        <v>9</v>
      </c>
      <c r="B60" s="53" t="s">
        <v>203</v>
      </c>
      <c r="C60" s="74"/>
      <c r="D60" s="108">
        <v>30</v>
      </c>
      <c r="E60" s="133" t="s">
        <v>357</v>
      </c>
      <c r="F60" s="62">
        <v>6</v>
      </c>
      <c r="G60" s="78"/>
      <c r="H60" s="74">
        <v>30</v>
      </c>
      <c r="I60" s="133" t="s">
        <v>357</v>
      </c>
      <c r="J60" s="62">
        <v>12</v>
      </c>
      <c r="K60" s="62">
        <f t="shared" si="4"/>
        <v>60</v>
      </c>
      <c r="L60" s="182" t="s">
        <v>356</v>
      </c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9.5" thickBot="1">
      <c r="A61" s="72"/>
      <c r="B61" s="285" t="s">
        <v>360</v>
      </c>
      <c r="C61" s="319">
        <f>SUM(C52:C60)</f>
        <v>145</v>
      </c>
      <c r="D61" s="320">
        <f>SUM(D53:D60)</f>
        <v>90</v>
      </c>
      <c r="E61" s="321"/>
      <c r="F61" s="104">
        <f>SUM(F52:F60)</f>
        <v>18</v>
      </c>
      <c r="G61" s="322">
        <f>SUM(G52:G60)</f>
        <v>50</v>
      </c>
      <c r="H61" s="320">
        <f>SUM(H53:H60)</f>
        <v>90</v>
      </c>
      <c r="I61" s="323"/>
      <c r="J61" s="104">
        <f>SUM(J53:J60)</f>
        <v>18</v>
      </c>
      <c r="K61" s="104">
        <f>SUM(K52:K60)</f>
        <v>375</v>
      </c>
      <c r="L61" s="324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9.5" thickBot="1">
      <c r="A62" s="1"/>
      <c r="B62" s="290" t="s">
        <v>1</v>
      </c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5.5">
      <c r="A63" s="54">
        <v>1</v>
      </c>
      <c r="B63" s="291" t="s">
        <v>382</v>
      </c>
      <c r="C63" s="77">
        <v>10</v>
      </c>
      <c r="D63" s="70">
        <v>10</v>
      </c>
      <c r="E63" s="92" t="s">
        <v>354</v>
      </c>
      <c r="F63" s="61">
        <v>1</v>
      </c>
      <c r="G63" s="77">
        <v>10</v>
      </c>
      <c r="H63" s="70">
        <v>10</v>
      </c>
      <c r="I63" s="92" t="s">
        <v>354</v>
      </c>
      <c r="J63" s="61">
        <v>2</v>
      </c>
      <c r="K63" s="61">
        <f aca="true" t="shared" si="5" ref="K63:K71">SUM(C63+D63+H63+G63)</f>
        <v>40</v>
      </c>
      <c r="L63" s="137" t="s">
        <v>355</v>
      </c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5.5">
      <c r="A64" s="55">
        <v>2</v>
      </c>
      <c r="B64" s="272" t="s">
        <v>371</v>
      </c>
      <c r="C64" s="73"/>
      <c r="D64" s="11"/>
      <c r="E64" s="91"/>
      <c r="F64" s="39"/>
      <c r="G64" s="73">
        <v>10</v>
      </c>
      <c r="H64" s="15">
        <v>10</v>
      </c>
      <c r="I64" s="129" t="s">
        <v>354</v>
      </c>
      <c r="J64" s="39">
        <v>1</v>
      </c>
      <c r="K64" s="39">
        <f t="shared" si="5"/>
        <v>20</v>
      </c>
      <c r="L64" s="130" t="s">
        <v>356</v>
      </c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37.5">
      <c r="A65" s="55">
        <v>3</v>
      </c>
      <c r="B65" s="272" t="s">
        <v>381</v>
      </c>
      <c r="C65" s="73">
        <v>15</v>
      </c>
      <c r="D65" s="11"/>
      <c r="E65" s="91"/>
      <c r="F65" s="39">
        <v>2</v>
      </c>
      <c r="G65" s="73"/>
      <c r="H65" s="11"/>
      <c r="I65" s="59"/>
      <c r="J65" s="39"/>
      <c r="K65" s="39">
        <f t="shared" si="5"/>
        <v>15</v>
      </c>
      <c r="L65" s="138" t="s">
        <v>355</v>
      </c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5.5">
      <c r="A66" s="55">
        <v>4</v>
      </c>
      <c r="B66" s="272" t="s">
        <v>372</v>
      </c>
      <c r="C66" s="73">
        <v>30</v>
      </c>
      <c r="D66" s="11"/>
      <c r="E66" s="91"/>
      <c r="F66" s="39">
        <v>2</v>
      </c>
      <c r="G66" s="73"/>
      <c r="H66" s="11"/>
      <c r="I66" s="59"/>
      <c r="J66" s="39"/>
      <c r="K66" s="39">
        <f t="shared" si="5"/>
        <v>30</v>
      </c>
      <c r="L66" s="130" t="s">
        <v>356</v>
      </c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5.5">
      <c r="A67" s="55">
        <v>5</v>
      </c>
      <c r="B67" s="272" t="s">
        <v>373</v>
      </c>
      <c r="C67" s="73">
        <v>60</v>
      </c>
      <c r="D67" s="11"/>
      <c r="E67" s="91"/>
      <c r="F67" s="39">
        <v>4</v>
      </c>
      <c r="G67" s="73"/>
      <c r="H67" s="11"/>
      <c r="I67" s="59"/>
      <c r="J67" s="39"/>
      <c r="K67" s="39">
        <f t="shared" si="5"/>
        <v>60</v>
      </c>
      <c r="L67" s="130" t="s">
        <v>355</v>
      </c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5" customHeight="1">
      <c r="A68" s="455">
        <v>6</v>
      </c>
      <c r="B68" s="457" t="s">
        <v>383</v>
      </c>
      <c r="C68" s="73"/>
      <c r="D68" s="73">
        <v>30</v>
      </c>
      <c r="E68" s="91" t="s">
        <v>354</v>
      </c>
      <c r="F68" s="453">
        <v>2</v>
      </c>
      <c r="G68" s="73"/>
      <c r="H68" s="73">
        <v>30</v>
      </c>
      <c r="I68" s="91" t="s">
        <v>354</v>
      </c>
      <c r="J68" s="453">
        <v>3</v>
      </c>
      <c r="K68" s="39">
        <f t="shared" si="5"/>
        <v>60</v>
      </c>
      <c r="L68" s="448" t="s">
        <v>355</v>
      </c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" customHeight="1">
      <c r="A69" s="456"/>
      <c r="B69" s="458"/>
      <c r="C69" s="108"/>
      <c r="D69" s="108">
        <v>30</v>
      </c>
      <c r="E69" s="129" t="s">
        <v>357</v>
      </c>
      <c r="F69" s="454"/>
      <c r="G69" s="73"/>
      <c r="H69" s="73">
        <v>30</v>
      </c>
      <c r="I69" s="129" t="s">
        <v>357</v>
      </c>
      <c r="J69" s="459"/>
      <c r="K69" s="39">
        <f t="shared" si="5"/>
        <v>60</v>
      </c>
      <c r="L69" s="449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8" ht="24">
      <c r="A70" s="140">
        <v>7</v>
      </c>
      <c r="B70" s="272" t="s">
        <v>248</v>
      </c>
      <c r="C70" s="174"/>
      <c r="D70" s="174"/>
      <c r="E70" s="218"/>
      <c r="F70" s="175"/>
      <c r="G70" s="220"/>
      <c r="H70" s="221">
        <v>30</v>
      </c>
      <c r="I70" s="218" t="s">
        <v>354</v>
      </c>
      <c r="J70" s="222">
        <v>1</v>
      </c>
      <c r="K70" s="40">
        <f t="shared" si="5"/>
        <v>30</v>
      </c>
      <c r="L70" s="130" t="s">
        <v>356</v>
      </c>
      <c r="M70" s="12"/>
      <c r="N70" s="3"/>
      <c r="O70" s="26"/>
      <c r="P70" s="8"/>
      <c r="Q70" s="8"/>
      <c r="R70" s="8"/>
      <c r="S70" s="3"/>
      <c r="T70" s="3"/>
      <c r="U70" s="3"/>
      <c r="V70" s="3"/>
      <c r="W70" s="3"/>
      <c r="X70" s="3"/>
      <c r="Y70" s="3"/>
      <c r="Z70" s="3"/>
      <c r="AA70" s="4"/>
      <c r="AB70" s="4"/>
    </row>
    <row r="71" spans="1:26" ht="19.5" thickBot="1">
      <c r="A71" s="55">
        <v>8</v>
      </c>
      <c r="B71" s="292" t="s">
        <v>203</v>
      </c>
      <c r="C71" s="108"/>
      <c r="D71" s="108">
        <v>30</v>
      </c>
      <c r="E71" s="133" t="s">
        <v>357</v>
      </c>
      <c r="F71" s="62">
        <v>6</v>
      </c>
      <c r="G71" s="78"/>
      <c r="H71" s="74">
        <v>30</v>
      </c>
      <c r="I71" s="133" t="s">
        <v>357</v>
      </c>
      <c r="J71" s="62">
        <v>12</v>
      </c>
      <c r="K71" s="62">
        <f t="shared" si="5"/>
        <v>60</v>
      </c>
      <c r="L71" s="182" t="s">
        <v>356</v>
      </c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9.5" thickBot="1">
      <c r="A72" s="72"/>
      <c r="B72" s="279" t="s">
        <v>360</v>
      </c>
      <c r="C72" s="322">
        <f>SUM(C63:C71)</f>
        <v>115</v>
      </c>
      <c r="D72" s="320">
        <f>SUM(D63:D71)</f>
        <v>100</v>
      </c>
      <c r="E72" s="321"/>
      <c r="F72" s="104">
        <f>SUM(F63:F71)</f>
        <v>17</v>
      </c>
      <c r="G72" s="322">
        <f>SUM(G63:G71)</f>
        <v>20</v>
      </c>
      <c r="H72" s="320">
        <f>SUM(H63:H71)</f>
        <v>140</v>
      </c>
      <c r="I72" s="323"/>
      <c r="J72" s="104">
        <f>SUM(J63:J71)</f>
        <v>19</v>
      </c>
      <c r="K72" s="104">
        <f>SUM(K63:K71)</f>
        <v>375</v>
      </c>
      <c r="L72" s="324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2:12" ht="14.25">
      <c r="B73" s="33"/>
      <c r="C73" s="317"/>
      <c r="D73" s="317"/>
      <c r="E73" s="317"/>
      <c r="F73" s="317"/>
      <c r="G73" s="317"/>
      <c r="H73" s="317"/>
      <c r="I73" s="317"/>
      <c r="J73" s="317"/>
      <c r="K73" s="317"/>
      <c r="L73" s="317"/>
    </row>
    <row r="74" spans="2:12" ht="14.25">
      <c r="B74" s="33"/>
      <c r="C74" s="317"/>
      <c r="D74" s="317"/>
      <c r="E74" s="317"/>
      <c r="F74" s="317"/>
      <c r="G74" s="317"/>
      <c r="H74" s="317"/>
      <c r="I74" s="317"/>
      <c r="J74" s="317"/>
      <c r="K74" s="317"/>
      <c r="L74" s="317"/>
    </row>
    <row r="75" spans="2:12" ht="14.25">
      <c r="B75" s="33"/>
      <c r="C75" s="317"/>
      <c r="D75" s="317"/>
      <c r="E75" s="317"/>
      <c r="F75" s="317"/>
      <c r="G75" s="317"/>
      <c r="H75" s="317"/>
      <c r="I75" s="317"/>
      <c r="J75" s="317"/>
      <c r="K75" s="317"/>
      <c r="L75" s="317"/>
    </row>
    <row r="76" spans="2:12" ht="14.25">
      <c r="B76" s="33"/>
      <c r="C76" s="317"/>
      <c r="D76" s="317"/>
      <c r="E76" s="317"/>
      <c r="F76" s="317"/>
      <c r="G76" s="317"/>
      <c r="H76" s="317"/>
      <c r="I76" s="317"/>
      <c r="J76" s="317"/>
      <c r="K76" s="317"/>
      <c r="L76" s="317"/>
    </row>
    <row r="77" spans="2:12" ht="14.25">
      <c r="B77" s="33"/>
      <c r="C77" s="317"/>
      <c r="D77" s="317"/>
      <c r="E77" s="317"/>
      <c r="F77" s="317"/>
      <c r="G77" s="317"/>
      <c r="H77" s="317"/>
      <c r="I77" s="317"/>
      <c r="J77" s="317"/>
      <c r="K77" s="317"/>
      <c r="L77" s="317"/>
    </row>
    <row r="78" spans="2:12" ht="14.25">
      <c r="B78" s="33"/>
      <c r="C78" s="317"/>
      <c r="D78" s="317"/>
      <c r="E78" s="317"/>
      <c r="F78" s="317"/>
      <c r="G78" s="317"/>
      <c r="H78" s="317"/>
      <c r="I78" s="317"/>
      <c r="J78" s="317"/>
      <c r="K78" s="317"/>
      <c r="L78" s="317"/>
    </row>
    <row r="79" spans="2:12" ht="14.25">
      <c r="B79" s="33"/>
      <c r="C79" s="317"/>
      <c r="D79" s="317"/>
      <c r="E79" s="317"/>
      <c r="F79" s="317"/>
      <c r="G79" s="317"/>
      <c r="H79" s="317"/>
      <c r="I79" s="317"/>
      <c r="J79" s="317"/>
      <c r="K79" s="317"/>
      <c r="L79" s="317"/>
    </row>
    <row r="80" spans="3:18" ht="14.25">
      <c r="C80" s="317"/>
      <c r="D80" s="317"/>
      <c r="E80" s="317"/>
      <c r="F80" s="317"/>
      <c r="G80" s="317"/>
      <c r="H80" s="317"/>
      <c r="I80" s="317"/>
      <c r="J80" s="317"/>
      <c r="K80" s="317"/>
      <c r="L80" s="317"/>
      <c r="R80">
        <v>1</v>
      </c>
    </row>
    <row r="81" spans="3:12" ht="14.25">
      <c r="C81" s="317"/>
      <c r="D81" s="317"/>
      <c r="E81" s="317"/>
      <c r="F81" s="317"/>
      <c r="G81" s="317"/>
      <c r="H81" s="317"/>
      <c r="I81" s="317"/>
      <c r="J81" s="317"/>
      <c r="K81" s="317"/>
      <c r="L81" s="317"/>
    </row>
    <row r="82" spans="3:12" ht="14.25">
      <c r="C82" s="317"/>
      <c r="D82" s="317"/>
      <c r="E82" s="317"/>
      <c r="F82" s="317"/>
      <c r="G82" s="317"/>
      <c r="H82" s="317"/>
      <c r="I82" s="317"/>
      <c r="J82" s="317"/>
      <c r="K82" s="317"/>
      <c r="L82" s="317"/>
    </row>
    <row r="83" spans="3:12" ht="14.25">
      <c r="C83" s="317"/>
      <c r="D83" s="317"/>
      <c r="E83" s="317"/>
      <c r="F83" s="317"/>
      <c r="G83" s="317"/>
      <c r="H83" s="317"/>
      <c r="I83" s="317"/>
      <c r="J83" s="317"/>
      <c r="K83" s="317"/>
      <c r="L83" s="317"/>
    </row>
    <row r="84" spans="3:12" ht="14.25">
      <c r="C84" s="317"/>
      <c r="D84" s="317"/>
      <c r="E84" s="317"/>
      <c r="F84" s="317"/>
      <c r="G84" s="317"/>
      <c r="H84" s="317"/>
      <c r="I84" s="317"/>
      <c r="J84" s="317"/>
      <c r="K84" s="317"/>
      <c r="L84" s="317"/>
    </row>
    <row r="85" spans="3:12" ht="14.25">
      <c r="C85" s="317"/>
      <c r="D85" s="317"/>
      <c r="E85" s="317"/>
      <c r="F85" s="317"/>
      <c r="G85" s="317"/>
      <c r="H85" s="317"/>
      <c r="I85" s="317"/>
      <c r="J85" s="317"/>
      <c r="K85" s="317"/>
      <c r="L85" s="317"/>
    </row>
  </sheetData>
  <sheetProtection/>
  <mergeCells count="18">
    <mergeCell ref="A68:A69"/>
    <mergeCell ref="B68:B69"/>
    <mergeCell ref="J68:J69"/>
    <mergeCell ref="A1:M4"/>
    <mergeCell ref="B5:B7"/>
    <mergeCell ref="A5:A7"/>
    <mergeCell ref="C5:J5"/>
    <mergeCell ref="C6:F6"/>
    <mergeCell ref="G6:J6"/>
    <mergeCell ref="K5:K7"/>
    <mergeCell ref="L68:L69"/>
    <mergeCell ref="C18:D18"/>
    <mergeCell ref="C19:I19"/>
    <mergeCell ref="L5:L7"/>
    <mergeCell ref="G18:H18"/>
    <mergeCell ref="D7:E7"/>
    <mergeCell ref="H7:I7"/>
    <mergeCell ref="F68:F69"/>
  </mergeCells>
  <printOptions/>
  <pageMargins left="0.7874015748031497" right="0.4330708661417323" top="0.5118110236220472" bottom="0.5118110236220472" header="0.2362204724409449" footer="0.2755905511811024"/>
  <pageSetup horizontalDpi="600" verticalDpi="600" orientation="portrait" paperSize="9" scale="84" r:id="rId1"/>
  <rowBreaks count="1" manualBreakCount="1">
    <brk id="32" max="11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B129"/>
  <sheetViews>
    <sheetView view="pageBreakPreview" zoomScaleSheetLayoutView="100" zoomScalePageLayoutView="0" workbookViewId="0" topLeftCell="A31">
      <selection activeCell="C37" sqref="C37"/>
    </sheetView>
  </sheetViews>
  <sheetFormatPr defaultColWidth="9.00390625" defaultRowHeight="12.75"/>
  <cols>
    <col min="1" max="1" width="3.75390625" style="0" customWidth="1"/>
    <col min="2" max="2" width="39.375" style="0" customWidth="1"/>
    <col min="3" max="4" width="4.75390625" style="0" customWidth="1"/>
    <col min="5" max="5" width="3.625" style="0" bestFit="1" customWidth="1"/>
    <col min="6" max="6" width="4.00390625" style="0" bestFit="1" customWidth="1"/>
    <col min="7" max="8" width="4.75390625" style="0" customWidth="1"/>
    <col min="9" max="9" width="3.625" style="0" bestFit="1" customWidth="1"/>
    <col min="10" max="10" width="4.00390625" style="0" bestFit="1" customWidth="1"/>
    <col min="11" max="11" width="6.625" style="0" customWidth="1"/>
    <col min="12" max="12" width="8.625" style="0" customWidth="1"/>
  </cols>
  <sheetData>
    <row r="1" spans="1:26" ht="18.75" customHeight="1">
      <c r="A1" s="434" t="s">
        <v>159</v>
      </c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82" t="s">
        <v>14</v>
      </c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8.75">
      <c r="A2" s="434"/>
      <c r="B2" s="434"/>
      <c r="C2" s="434"/>
      <c r="D2" s="434"/>
      <c r="E2" s="434"/>
      <c r="F2" s="434"/>
      <c r="G2" s="434"/>
      <c r="H2" s="434"/>
      <c r="I2" s="434"/>
      <c r="J2" s="434"/>
      <c r="K2" s="434"/>
      <c r="L2" s="434"/>
      <c r="M2" s="43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8.75">
      <c r="A3" s="435"/>
      <c r="B3" s="435"/>
      <c r="C3" s="435"/>
      <c r="D3" s="435"/>
      <c r="E3" s="435"/>
      <c r="F3" s="435"/>
      <c r="G3" s="435"/>
      <c r="H3" s="435"/>
      <c r="I3" s="435"/>
      <c r="J3" s="435"/>
      <c r="K3" s="435"/>
      <c r="L3" s="435"/>
      <c r="M3" s="435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78" customHeight="1" thickBot="1">
      <c r="A4" s="435"/>
      <c r="B4" s="435"/>
      <c r="C4" s="435"/>
      <c r="D4" s="435"/>
      <c r="E4" s="435"/>
      <c r="F4" s="435"/>
      <c r="G4" s="435"/>
      <c r="H4" s="435"/>
      <c r="I4" s="435"/>
      <c r="J4" s="435"/>
      <c r="K4" s="435"/>
      <c r="L4" s="435"/>
      <c r="M4" s="435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8" ht="15.75" thickBot="1">
      <c r="A5" s="436" t="s">
        <v>339</v>
      </c>
      <c r="B5" s="436" t="s">
        <v>346</v>
      </c>
      <c r="C5" s="437" t="s">
        <v>340</v>
      </c>
      <c r="D5" s="437"/>
      <c r="E5" s="437"/>
      <c r="F5" s="437"/>
      <c r="G5" s="437"/>
      <c r="H5" s="437"/>
      <c r="I5" s="437"/>
      <c r="J5" s="437"/>
      <c r="K5" s="439" t="s">
        <v>343</v>
      </c>
      <c r="L5" s="441" t="s">
        <v>350</v>
      </c>
      <c r="M5" s="7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4"/>
      <c r="AB5" s="4"/>
    </row>
    <row r="6" spans="1:28" ht="15.75" thickBot="1">
      <c r="A6" s="436"/>
      <c r="B6" s="436"/>
      <c r="C6" s="438" t="s">
        <v>347</v>
      </c>
      <c r="D6" s="438"/>
      <c r="E6" s="438"/>
      <c r="F6" s="438"/>
      <c r="G6" s="438" t="s">
        <v>348</v>
      </c>
      <c r="H6" s="438"/>
      <c r="I6" s="438"/>
      <c r="J6" s="438"/>
      <c r="K6" s="440"/>
      <c r="L6" s="442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4"/>
      <c r="AB6" s="4"/>
    </row>
    <row r="7" spans="1:28" ht="61.5" customHeight="1" thickBot="1">
      <c r="A7" s="436"/>
      <c r="B7" s="436"/>
      <c r="C7" s="46" t="s">
        <v>341</v>
      </c>
      <c r="D7" s="433" t="s">
        <v>342</v>
      </c>
      <c r="E7" s="433"/>
      <c r="F7" s="47" t="s">
        <v>344</v>
      </c>
      <c r="G7" s="46" t="s">
        <v>341</v>
      </c>
      <c r="H7" s="433" t="s">
        <v>342</v>
      </c>
      <c r="I7" s="433"/>
      <c r="J7" s="47" t="s">
        <v>344</v>
      </c>
      <c r="K7" s="440"/>
      <c r="L7" s="442"/>
      <c r="M7" s="7"/>
      <c r="N7" s="3"/>
      <c r="O7" s="8"/>
      <c r="P7" s="8"/>
      <c r="Q7" s="8"/>
      <c r="R7" s="8"/>
      <c r="S7" s="3"/>
      <c r="T7" s="3"/>
      <c r="U7" s="3"/>
      <c r="V7" s="3"/>
      <c r="W7" s="3"/>
      <c r="X7" s="3"/>
      <c r="Y7" s="3"/>
      <c r="Z7" s="3"/>
      <c r="AA7" s="4"/>
      <c r="AB7" s="4"/>
    </row>
    <row r="8" spans="1:28" ht="15" customHeight="1">
      <c r="A8" s="117">
        <v>1</v>
      </c>
      <c r="B8" s="50" t="s">
        <v>2</v>
      </c>
      <c r="C8" s="296">
        <v>20</v>
      </c>
      <c r="D8" s="220"/>
      <c r="E8" s="218"/>
      <c r="F8" s="175">
        <v>2</v>
      </c>
      <c r="G8" s="220">
        <v>20</v>
      </c>
      <c r="H8" s="221"/>
      <c r="I8" s="218"/>
      <c r="J8" s="175">
        <v>3</v>
      </c>
      <c r="K8" s="175">
        <f aca="true" t="shared" si="0" ref="K8:K26">SUM(C8+D8+H8+G8)</f>
        <v>40</v>
      </c>
      <c r="L8" s="48" t="s">
        <v>355</v>
      </c>
      <c r="M8" s="12"/>
      <c r="N8" s="3"/>
      <c r="O8" s="10"/>
      <c r="P8" s="8"/>
      <c r="Q8" s="8"/>
      <c r="R8" s="8"/>
      <c r="S8" s="3"/>
      <c r="T8" s="3"/>
      <c r="U8" s="3"/>
      <c r="V8" s="3"/>
      <c r="W8" s="3"/>
      <c r="X8" s="3"/>
      <c r="Y8" s="3"/>
      <c r="Z8" s="3"/>
      <c r="AA8" s="4"/>
      <c r="AB8" s="4"/>
    </row>
    <row r="9" spans="1:28" ht="24.75" customHeight="1">
      <c r="A9" s="55">
        <v>2</v>
      </c>
      <c r="B9" s="51" t="s">
        <v>427</v>
      </c>
      <c r="C9" s="187">
        <v>30</v>
      </c>
      <c r="D9" s="174"/>
      <c r="E9" s="60"/>
      <c r="F9" s="40">
        <v>2</v>
      </c>
      <c r="G9" s="174">
        <v>15</v>
      </c>
      <c r="H9" s="34"/>
      <c r="I9" s="60"/>
      <c r="J9" s="40">
        <v>3</v>
      </c>
      <c r="K9" s="40">
        <f t="shared" si="0"/>
        <v>45</v>
      </c>
      <c r="L9" s="49" t="s">
        <v>355</v>
      </c>
      <c r="M9" s="12"/>
      <c r="N9" s="3"/>
      <c r="O9" s="10"/>
      <c r="P9" s="8"/>
      <c r="Q9" s="8"/>
      <c r="R9" s="8"/>
      <c r="S9" s="3"/>
      <c r="T9" s="3"/>
      <c r="U9" s="3"/>
      <c r="V9" s="3"/>
      <c r="W9" s="3"/>
      <c r="X9" s="3"/>
      <c r="Y9" s="3"/>
      <c r="Z9" s="3"/>
      <c r="AA9" s="4"/>
      <c r="AB9" s="4"/>
    </row>
    <row r="10" spans="1:28" ht="24.75">
      <c r="A10" s="55">
        <v>3</v>
      </c>
      <c r="B10" s="51" t="s">
        <v>3</v>
      </c>
      <c r="C10" s="187"/>
      <c r="D10" s="174">
        <v>15</v>
      </c>
      <c r="E10" s="60" t="s">
        <v>354</v>
      </c>
      <c r="F10" s="40">
        <v>3</v>
      </c>
      <c r="G10" s="174"/>
      <c r="H10" s="34"/>
      <c r="I10" s="60"/>
      <c r="J10" s="40"/>
      <c r="K10" s="40">
        <f t="shared" si="0"/>
        <v>15</v>
      </c>
      <c r="L10" s="49" t="s">
        <v>356</v>
      </c>
      <c r="M10" s="12"/>
      <c r="N10" s="3"/>
      <c r="O10" s="10"/>
      <c r="P10" s="8"/>
      <c r="Q10" s="8"/>
      <c r="R10" s="8"/>
      <c r="S10" s="3"/>
      <c r="T10" s="3"/>
      <c r="U10" s="3"/>
      <c r="V10" s="3"/>
      <c r="W10" s="3"/>
      <c r="X10" s="3"/>
      <c r="Y10" s="3"/>
      <c r="Z10" s="3"/>
      <c r="AA10" s="4"/>
      <c r="AB10" s="4"/>
    </row>
    <row r="11" spans="1:28" ht="24.75">
      <c r="A11" s="55">
        <v>4</v>
      </c>
      <c r="B11" s="51" t="s">
        <v>432</v>
      </c>
      <c r="C11" s="187">
        <v>15</v>
      </c>
      <c r="D11" s="174"/>
      <c r="E11" s="60"/>
      <c r="F11" s="40">
        <v>2</v>
      </c>
      <c r="G11" s="174">
        <v>15</v>
      </c>
      <c r="H11" s="34"/>
      <c r="I11" s="60"/>
      <c r="J11" s="40">
        <v>3</v>
      </c>
      <c r="K11" s="40">
        <f t="shared" si="0"/>
        <v>30</v>
      </c>
      <c r="L11" s="49" t="s">
        <v>355</v>
      </c>
      <c r="M11" s="12"/>
      <c r="N11" s="3"/>
      <c r="O11" s="26"/>
      <c r="P11" s="8"/>
      <c r="Q11" s="8"/>
      <c r="R11" s="8"/>
      <c r="S11" s="3"/>
      <c r="T11" s="3"/>
      <c r="U11" s="3"/>
      <c r="V11" s="3"/>
      <c r="W11" s="3"/>
      <c r="X11" s="3"/>
      <c r="Y11" s="3"/>
      <c r="Z11" s="3"/>
      <c r="AA11" s="4"/>
      <c r="AB11" s="4"/>
    </row>
    <row r="12" spans="1:28" ht="24.75">
      <c r="A12" s="55">
        <v>5</v>
      </c>
      <c r="B12" s="51" t="s">
        <v>433</v>
      </c>
      <c r="C12" s="187">
        <v>15</v>
      </c>
      <c r="D12" s="174"/>
      <c r="E12" s="60"/>
      <c r="F12" s="40">
        <v>2</v>
      </c>
      <c r="G12" s="174">
        <v>15</v>
      </c>
      <c r="H12" s="34"/>
      <c r="I12" s="60"/>
      <c r="J12" s="40">
        <v>3</v>
      </c>
      <c r="K12" s="40">
        <f t="shared" si="0"/>
        <v>30</v>
      </c>
      <c r="L12" s="49" t="s">
        <v>355</v>
      </c>
      <c r="M12" s="12"/>
      <c r="N12" s="3"/>
      <c r="O12" s="10"/>
      <c r="P12" s="8"/>
      <c r="Q12" s="8"/>
      <c r="R12" s="8"/>
      <c r="S12" s="3"/>
      <c r="T12" s="3"/>
      <c r="U12" s="3"/>
      <c r="V12" s="3"/>
      <c r="W12" s="3"/>
      <c r="X12" s="3"/>
      <c r="Y12" s="3"/>
      <c r="Z12" s="3"/>
      <c r="AA12" s="4"/>
      <c r="AB12" s="4"/>
    </row>
    <row r="13" spans="1:28" ht="24.75">
      <c r="A13" s="55">
        <v>6</v>
      </c>
      <c r="B13" s="51" t="s">
        <v>434</v>
      </c>
      <c r="C13" s="187">
        <v>30</v>
      </c>
      <c r="D13" s="174"/>
      <c r="E13" s="60"/>
      <c r="F13" s="40">
        <v>3</v>
      </c>
      <c r="G13" s="174"/>
      <c r="H13" s="34"/>
      <c r="I13" s="60"/>
      <c r="J13" s="40"/>
      <c r="K13" s="40">
        <f t="shared" si="0"/>
        <v>30</v>
      </c>
      <c r="L13" s="49" t="s">
        <v>356</v>
      </c>
      <c r="M13" s="12"/>
      <c r="N13" s="3"/>
      <c r="O13" s="26"/>
      <c r="P13" s="8"/>
      <c r="Q13" s="8"/>
      <c r="R13" s="8"/>
      <c r="S13" s="3"/>
      <c r="T13" s="3"/>
      <c r="U13" s="3"/>
      <c r="V13" s="3"/>
      <c r="W13" s="3"/>
      <c r="X13" s="3"/>
      <c r="Y13" s="3"/>
      <c r="Z13" s="3"/>
      <c r="AA13" s="4"/>
      <c r="AB13" s="4"/>
    </row>
    <row r="14" spans="1:28" ht="24.75">
      <c r="A14" s="55">
        <v>7</v>
      </c>
      <c r="B14" s="53" t="s">
        <v>435</v>
      </c>
      <c r="C14" s="187">
        <v>30</v>
      </c>
      <c r="D14" s="174"/>
      <c r="E14" s="60"/>
      <c r="F14" s="40">
        <v>5</v>
      </c>
      <c r="G14" s="174"/>
      <c r="H14" s="34"/>
      <c r="I14" s="60"/>
      <c r="J14" s="40"/>
      <c r="K14" s="40">
        <f t="shared" si="0"/>
        <v>30</v>
      </c>
      <c r="L14" s="49" t="s">
        <v>355</v>
      </c>
      <c r="M14" s="444"/>
      <c r="N14" s="445"/>
      <c r="O14" s="445"/>
      <c r="P14" s="445"/>
      <c r="Q14" s="445"/>
      <c r="R14" s="445"/>
      <c r="S14" s="3"/>
      <c r="T14" s="3"/>
      <c r="U14" s="3"/>
      <c r="V14" s="3"/>
      <c r="W14" s="3"/>
      <c r="X14" s="3"/>
      <c r="Y14" s="3"/>
      <c r="Z14" s="3"/>
      <c r="AA14" s="4"/>
      <c r="AB14" s="4"/>
    </row>
    <row r="15" spans="1:28" ht="24.75">
      <c r="A15" s="55">
        <v>8</v>
      </c>
      <c r="B15" s="51" t="s">
        <v>436</v>
      </c>
      <c r="C15" s="187">
        <v>15</v>
      </c>
      <c r="D15" s="174">
        <v>5</v>
      </c>
      <c r="E15" s="60" t="s">
        <v>354</v>
      </c>
      <c r="F15" s="40">
        <v>3</v>
      </c>
      <c r="G15" s="174"/>
      <c r="H15" s="34"/>
      <c r="I15" s="60"/>
      <c r="J15" s="40"/>
      <c r="K15" s="40">
        <f t="shared" si="0"/>
        <v>20</v>
      </c>
      <c r="L15" s="49" t="s">
        <v>356</v>
      </c>
      <c r="M15" s="12"/>
      <c r="N15" s="3"/>
      <c r="O15" s="26"/>
      <c r="P15" s="8"/>
      <c r="Q15" s="8"/>
      <c r="R15" s="8"/>
      <c r="S15" s="3"/>
      <c r="T15" s="3"/>
      <c r="U15" s="3"/>
      <c r="V15" s="3"/>
      <c r="W15" s="3"/>
      <c r="X15" s="3"/>
      <c r="Y15" s="3"/>
      <c r="Z15" s="3"/>
      <c r="AA15" s="4"/>
      <c r="AB15" s="4"/>
    </row>
    <row r="16" spans="1:28" ht="24.75">
      <c r="A16" s="55">
        <v>9</v>
      </c>
      <c r="B16" s="51" t="s">
        <v>184</v>
      </c>
      <c r="C16" s="187">
        <v>15</v>
      </c>
      <c r="D16" s="174">
        <v>15</v>
      </c>
      <c r="E16" s="60" t="s">
        <v>354</v>
      </c>
      <c r="F16" s="40">
        <v>3</v>
      </c>
      <c r="G16" s="174"/>
      <c r="H16" s="34"/>
      <c r="I16" s="60"/>
      <c r="J16" s="40"/>
      <c r="K16" s="40">
        <f t="shared" si="0"/>
        <v>30</v>
      </c>
      <c r="L16" s="49" t="s">
        <v>356</v>
      </c>
      <c r="M16" s="12"/>
      <c r="N16" s="3"/>
      <c r="O16" s="86"/>
      <c r="P16" s="8"/>
      <c r="Q16" s="8"/>
      <c r="R16" s="8"/>
      <c r="S16" s="3"/>
      <c r="T16" s="3"/>
      <c r="U16" s="3"/>
      <c r="V16" s="3"/>
      <c r="W16" s="3"/>
      <c r="X16" s="3"/>
      <c r="Y16" s="3"/>
      <c r="Z16" s="3"/>
      <c r="AA16" s="4"/>
      <c r="AB16" s="4"/>
    </row>
    <row r="17" spans="1:28" ht="24.75">
      <c r="A17" s="55">
        <v>10</v>
      </c>
      <c r="B17" s="51" t="s">
        <v>83</v>
      </c>
      <c r="C17" s="187"/>
      <c r="D17" s="174"/>
      <c r="E17" s="60"/>
      <c r="F17" s="40"/>
      <c r="G17" s="174">
        <v>30</v>
      </c>
      <c r="H17" s="34"/>
      <c r="I17" s="60"/>
      <c r="J17" s="40">
        <v>2</v>
      </c>
      <c r="K17" s="40">
        <f t="shared" si="0"/>
        <v>30</v>
      </c>
      <c r="L17" s="49" t="s">
        <v>356</v>
      </c>
      <c r="M17" s="12"/>
      <c r="N17" s="3"/>
      <c r="O17" s="26"/>
      <c r="P17" s="8"/>
      <c r="Q17" s="8"/>
      <c r="R17" s="8"/>
      <c r="S17" s="3"/>
      <c r="T17" s="3"/>
      <c r="U17" s="3"/>
      <c r="V17" s="3"/>
      <c r="W17" s="3"/>
      <c r="X17" s="3"/>
      <c r="Y17" s="3"/>
      <c r="Z17" s="3"/>
      <c r="AA17" s="4"/>
      <c r="AB17" s="4"/>
    </row>
    <row r="18" spans="1:28" s="6" customFormat="1" ht="24.75">
      <c r="A18" s="55">
        <v>11</v>
      </c>
      <c r="B18" s="51" t="s">
        <v>438</v>
      </c>
      <c r="C18" s="187"/>
      <c r="D18" s="174"/>
      <c r="E18" s="60"/>
      <c r="F18" s="40"/>
      <c r="G18" s="174">
        <v>10</v>
      </c>
      <c r="H18" s="34">
        <v>5</v>
      </c>
      <c r="I18" s="60" t="s">
        <v>354</v>
      </c>
      <c r="J18" s="40">
        <v>2</v>
      </c>
      <c r="K18" s="40">
        <f t="shared" si="0"/>
        <v>15</v>
      </c>
      <c r="L18" s="49" t="s">
        <v>356</v>
      </c>
      <c r="M18" s="12"/>
      <c r="N18" s="5"/>
      <c r="O18" s="10"/>
      <c r="P18" s="36"/>
      <c r="Q18" s="36"/>
      <c r="R18" s="36"/>
      <c r="S18" s="5"/>
      <c r="T18" s="5"/>
      <c r="U18" s="5"/>
      <c r="V18" s="5"/>
      <c r="W18" s="5"/>
      <c r="X18" s="5"/>
      <c r="Y18" s="5"/>
      <c r="Z18" s="5"/>
      <c r="AA18" s="29"/>
      <c r="AB18" s="29"/>
    </row>
    <row r="19" spans="1:28" ht="25.5" customHeight="1">
      <c r="A19" s="55">
        <v>12</v>
      </c>
      <c r="B19" s="51" t="s">
        <v>439</v>
      </c>
      <c r="C19" s="187"/>
      <c r="D19" s="174"/>
      <c r="E19" s="60"/>
      <c r="F19" s="40"/>
      <c r="G19" s="174">
        <v>20</v>
      </c>
      <c r="H19" s="34">
        <v>10</v>
      </c>
      <c r="I19" s="60" t="s">
        <v>354</v>
      </c>
      <c r="J19" s="40">
        <v>4</v>
      </c>
      <c r="K19" s="40">
        <f t="shared" si="0"/>
        <v>30</v>
      </c>
      <c r="L19" s="49" t="s">
        <v>355</v>
      </c>
      <c r="M19" s="12"/>
      <c r="N19" s="3"/>
      <c r="O19" s="26"/>
      <c r="P19" s="8"/>
      <c r="Q19" s="8"/>
      <c r="R19" s="8"/>
      <c r="S19" s="3"/>
      <c r="T19" s="3"/>
      <c r="U19" s="3"/>
      <c r="V19" s="3"/>
      <c r="W19" s="3"/>
      <c r="X19" s="3"/>
      <c r="Y19" s="3"/>
      <c r="Z19" s="3"/>
      <c r="AA19" s="4"/>
      <c r="AB19" s="4"/>
    </row>
    <row r="20" spans="1:28" ht="24.75">
      <c r="A20" s="55">
        <v>13</v>
      </c>
      <c r="B20" s="51" t="s">
        <v>441</v>
      </c>
      <c r="C20" s="187"/>
      <c r="D20" s="174"/>
      <c r="E20" s="60"/>
      <c r="F20" s="40"/>
      <c r="G20" s="174">
        <v>15</v>
      </c>
      <c r="H20" s="34">
        <v>15</v>
      </c>
      <c r="I20" s="60" t="s">
        <v>354</v>
      </c>
      <c r="J20" s="40">
        <v>3</v>
      </c>
      <c r="K20" s="40">
        <f t="shared" si="0"/>
        <v>30</v>
      </c>
      <c r="L20" s="49" t="s">
        <v>355</v>
      </c>
      <c r="M20" s="12"/>
      <c r="N20" s="3"/>
      <c r="O20" s="86"/>
      <c r="P20" s="8"/>
      <c r="Q20" s="8"/>
      <c r="R20" s="8"/>
      <c r="S20" s="3"/>
      <c r="T20" s="3"/>
      <c r="U20" s="3"/>
      <c r="V20" s="3"/>
      <c r="W20" s="3"/>
      <c r="X20" s="3"/>
      <c r="Y20" s="3"/>
      <c r="Z20" s="3"/>
      <c r="AA20" s="4"/>
      <c r="AB20" s="4"/>
    </row>
    <row r="21" spans="1:28" ht="24.75">
      <c r="A21" s="55">
        <v>14</v>
      </c>
      <c r="B21" s="51" t="s">
        <v>442</v>
      </c>
      <c r="C21" s="187"/>
      <c r="D21" s="174"/>
      <c r="E21" s="60"/>
      <c r="F21" s="40"/>
      <c r="G21" s="174">
        <v>10</v>
      </c>
      <c r="H21" s="34">
        <v>5</v>
      </c>
      <c r="I21" s="60" t="s">
        <v>354</v>
      </c>
      <c r="J21" s="40">
        <v>2</v>
      </c>
      <c r="K21" s="40">
        <f t="shared" si="0"/>
        <v>15</v>
      </c>
      <c r="L21" s="49" t="s">
        <v>356</v>
      </c>
      <c r="M21" s="12"/>
      <c r="N21" s="3"/>
      <c r="O21" s="26"/>
      <c r="P21" s="8"/>
      <c r="Q21" s="8"/>
      <c r="R21" s="8"/>
      <c r="S21" s="3"/>
      <c r="T21" s="3"/>
      <c r="U21" s="3"/>
      <c r="V21" s="3"/>
      <c r="W21" s="3"/>
      <c r="X21" s="3"/>
      <c r="Y21" s="3"/>
      <c r="Z21" s="3"/>
      <c r="AA21" s="4"/>
      <c r="AB21" s="4"/>
    </row>
    <row r="22" spans="1:28" ht="24.75">
      <c r="A22" s="55">
        <v>15</v>
      </c>
      <c r="B22" s="51" t="s">
        <v>443</v>
      </c>
      <c r="C22" s="187">
        <v>15</v>
      </c>
      <c r="D22" s="174"/>
      <c r="E22" s="60"/>
      <c r="F22" s="40">
        <v>2</v>
      </c>
      <c r="G22" s="174"/>
      <c r="H22" s="34"/>
      <c r="I22" s="60"/>
      <c r="J22" s="40"/>
      <c r="K22" s="40">
        <f t="shared" si="0"/>
        <v>15</v>
      </c>
      <c r="L22" s="49" t="s">
        <v>356</v>
      </c>
      <c r="M22" s="12"/>
      <c r="N22" s="3"/>
      <c r="O22" s="10"/>
      <c r="P22" s="8"/>
      <c r="Q22" s="8"/>
      <c r="R22" s="8"/>
      <c r="S22" s="3"/>
      <c r="T22" s="3"/>
      <c r="U22" s="3"/>
      <c r="V22" s="3"/>
      <c r="W22" s="3"/>
      <c r="X22" s="3"/>
      <c r="Y22" s="3"/>
      <c r="Z22" s="3"/>
      <c r="AA22" s="4"/>
      <c r="AB22" s="4"/>
    </row>
    <row r="23" spans="1:28" ht="24.75">
      <c r="A23" s="55">
        <v>16</v>
      </c>
      <c r="B23" s="51" t="s">
        <v>397</v>
      </c>
      <c r="C23" s="187">
        <v>5</v>
      </c>
      <c r="D23" s="174">
        <v>10</v>
      </c>
      <c r="E23" s="60" t="s">
        <v>354</v>
      </c>
      <c r="F23" s="40">
        <v>2</v>
      </c>
      <c r="G23" s="174"/>
      <c r="H23" s="34"/>
      <c r="I23" s="60"/>
      <c r="J23" s="40"/>
      <c r="K23" s="40">
        <f t="shared" si="0"/>
        <v>15</v>
      </c>
      <c r="L23" s="49" t="s">
        <v>356</v>
      </c>
      <c r="M23" s="12"/>
      <c r="N23" s="3"/>
      <c r="O23" s="26"/>
      <c r="P23" s="8"/>
      <c r="Q23" s="8"/>
      <c r="R23" s="8"/>
      <c r="S23" s="3"/>
      <c r="T23" s="3"/>
      <c r="U23" s="3"/>
      <c r="V23" s="3"/>
      <c r="W23" s="3"/>
      <c r="X23" s="3"/>
      <c r="Y23" s="3"/>
      <c r="Z23" s="3"/>
      <c r="AA23" s="4"/>
      <c r="AB23" s="4"/>
    </row>
    <row r="24" spans="1:28" ht="15" customHeight="1">
      <c r="A24" s="55">
        <v>17</v>
      </c>
      <c r="B24" s="51" t="s">
        <v>293</v>
      </c>
      <c r="C24" s="187"/>
      <c r="D24" s="174">
        <v>5</v>
      </c>
      <c r="E24" s="60" t="s">
        <v>357</v>
      </c>
      <c r="F24" s="40">
        <v>0</v>
      </c>
      <c r="G24" s="174"/>
      <c r="H24" s="34"/>
      <c r="I24" s="60"/>
      <c r="J24" s="40"/>
      <c r="K24" s="40">
        <f t="shared" si="0"/>
        <v>5</v>
      </c>
      <c r="L24" s="49" t="s">
        <v>359</v>
      </c>
      <c r="M24" s="12"/>
      <c r="N24" s="3"/>
      <c r="O24" s="10"/>
      <c r="P24" s="8"/>
      <c r="Q24" s="8"/>
      <c r="R24" s="8"/>
      <c r="S24" s="3"/>
      <c r="T24" s="3"/>
      <c r="U24" s="3"/>
      <c r="V24" s="3"/>
      <c r="W24" s="3"/>
      <c r="X24" s="3"/>
      <c r="Y24" s="3"/>
      <c r="Z24" s="3"/>
      <c r="AA24" s="4"/>
      <c r="AB24" s="4"/>
    </row>
    <row r="25" spans="1:28" ht="15" customHeight="1">
      <c r="A25" s="55">
        <v>18</v>
      </c>
      <c r="B25" s="51" t="s">
        <v>455</v>
      </c>
      <c r="C25" s="187"/>
      <c r="D25" s="174">
        <v>15</v>
      </c>
      <c r="E25" s="60" t="s">
        <v>354</v>
      </c>
      <c r="F25" s="40">
        <v>1</v>
      </c>
      <c r="G25" s="174"/>
      <c r="H25" s="34">
        <v>15</v>
      </c>
      <c r="I25" s="60" t="s">
        <v>354</v>
      </c>
      <c r="J25" s="40">
        <v>3</v>
      </c>
      <c r="K25" s="40">
        <f t="shared" si="0"/>
        <v>30</v>
      </c>
      <c r="L25" s="49" t="s">
        <v>355</v>
      </c>
      <c r="M25" s="12"/>
      <c r="N25" s="3"/>
      <c r="O25" s="26"/>
      <c r="P25" s="8"/>
      <c r="Q25" s="8"/>
      <c r="R25" s="8"/>
      <c r="S25" s="3"/>
      <c r="T25" s="3"/>
      <c r="U25" s="3"/>
      <c r="V25" s="3"/>
      <c r="W25" s="3"/>
      <c r="X25" s="3"/>
      <c r="Y25" s="3"/>
      <c r="Z25" s="3"/>
      <c r="AA25" s="4"/>
      <c r="AB25" s="4"/>
    </row>
    <row r="26" spans="1:28" ht="15.75" thickBot="1">
      <c r="A26" s="63">
        <v>19</v>
      </c>
      <c r="B26" s="64" t="s">
        <v>203</v>
      </c>
      <c r="C26" s="294"/>
      <c r="D26" s="219"/>
      <c r="E26" s="244"/>
      <c r="F26" s="199"/>
      <c r="G26" s="219"/>
      <c r="H26" s="211">
        <v>30</v>
      </c>
      <c r="I26" s="244" t="s">
        <v>357</v>
      </c>
      <c r="J26" s="199">
        <v>2</v>
      </c>
      <c r="K26" s="199">
        <f t="shared" si="0"/>
        <v>30</v>
      </c>
      <c r="L26" s="182" t="s">
        <v>356</v>
      </c>
      <c r="M26" s="12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4"/>
      <c r="AB26" s="4"/>
    </row>
    <row r="27" spans="1:26" ht="19.5" thickBot="1">
      <c r="A27" s="72"/>
      <c r="B27" s="110" t="s">
        <v>360</v>
      </c>
      <c r="C27" s="215">
        <f>SUM(C8:C26)</f>
        <v>190</v>
      </c>
      <c r="D27" s="215">
        <f>SUM(D8:D26)</f>
        <v>65</v>
      </c>
      <c r="E27" s="215"/>
      <c r="F27" s="215">
        <f>SUM(F8:F26)</f>
        <v>30</v>
      </c>
      <c r="G27" s="215">
        <f>SUM(G8:G26)</f>
        <v>150</v>
      </c>
      <c r="H27" s="215">
        <f>SUM(H8:H26)</f>
        <v>80</v>
      </c>
      <c r="I27" s="215"/>
      <c r="J27" s="215">
        <f>SUM(J8:J26)</f>
        <v>30</v>
      </c>
      <c r="K27" s="215">
        <f>SUM(K8:K26)</f>
        <v>485</v>
      </c>
      <c r="L27" s="144"/>
      <c r="M27" s="7"/>
      <c r="N27" s="7"/>
      <c r="O27" s="10"/>
      <c r="P27" s="18"/>
      <c r="Q27" s="18"/>
      <c r="R27" s="18"/>
      <c r="S27" s="1"/>
      <c r="T27" s="1"/>
      <c r="U27" s="1"/>
      <c r="V27" s="1"/>
      <c r="W27" s="1"/>
      <c r="X27" s="1"/>
      <c r="Y27" s="1"/>
      <c r="Z27" s="1"/>
    </row>
    <row r="28" spans="1:26" ht="19.5" thickBot="1">
      <c r="A28" s="72"/>
      <c r="B28" s="110" t="s">
        <v>361</v>
      </c>
      <c r="C28" s="432">
        <f>SUM(C27+D27)</f>
        <v>255</v>
      </c>
      <c r="D28" s="432"/>
      <c r="E28" s="215"/>
      <c r="F28" s="215"/>
      <c r="G28" s="432">
        <f>SUM(G27+H27)</f>
        <v>230</v>
      </c>
      <c r="H28" s="432"/>
      <c r="I28" s="215"/>
      <c r="J28" s="215"/>
      <c r="K28" s="215">
        <f>SUM(C28+G28)</f>
        <v>485</v>
      </c>
      <c r="L28" s="144"/>
      <c r="M28" s="7"/>
      <c r="N28" s="7"/>
      <c r="O28" s="26"/>
      <c r="P28" s="18"/>
      <c r="Q28" s="18"/>
      <c r="R28" s="18"/>
      <c r="S28" s="1"/>
      <c r="T28" s="1"/>
      <c r="U28" s="1"/>
      <c r="V28" s="1"/>
      <c r="W28" s="1"/>
      <c r="X28" s="1"/>
      <c r="Y28" s="1"/>
      <c r="Z28" s="1"/>
    </row>
    <row r="29" spans="1:28" ht="15">
      <c r="A29" s="3"/>
      <c r="B29" s="7"/>
      <c r="C29" s="30"/>
      <c r="D29" s="30"/>
      <c r="E29" s="30"/>
      <c r="F29" s="30"/>
      <c r="G29" s="30"/>
      <c r="H29" s="30"/>
      <c r="I29" s="30"/>
      <c r="J29" s="30"/>
      <c r="K29" s="30"/>
      <c r="L29" s="12"/>
      <c r="M29" s="3"/>
      <c r="N29" s="3"/>
      <c r="O29" s="86"/>
      <c r="P29" s="8"/>
      <c r="Q29" s="8"/>
      <c r="R29" s="8"/>
      <c r="S29" s="3"/>
      <c r="T29" s="3"/>
      <c r="U29" s="3"/>
      <c r="V29" s="3"/>
      <c r="W29" s="3"/>
      <c r="X29" s="3"/>
      <c r="Y29" s="3"/>
      <c r="Z29" s="3"/>
      <c r="AA29" s="4"/>
      <c r="AB29" s="4"/>
    </row>
    <row r="30" spans="1:26" ht="19.5" thickBot="1">
      <c r="A30" s="1"/>
      <c r="B30" s="9" t="s">
        <v>457</v>
      </c>
      <c r="C30" s="30"/>
      <c r="D30" s="30"/>
      <c r="E30" s="30"/>
      <c r="F30" s="30"/>
      <c r="G30" s="328"/>
      <c r="H30" s="30"/>
      <c r="I30" s="30"/>
      <c r="J30" s="30"/>
      <c r="K30" s="30"/>
      <c r="L30" s="316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4">
      <c r="A31" s="54">
        <v>1</v>
      </c>
      <c r="B31" s="93" t="s">
        <v>200</v>
      </c>
      <c r="C31" s="192"/>
      <c r="D31" s="193"/>
      <c r="E31" s="194"/>
      <c r="F31" s="251"/>
      <c r="G31" s="220">
        <v>15</v>
      </c>
      <c r="H31" s="193"/>
      <c r="I31" s="295"/>
      <c r="J31" s="195">
        <v>1</v>
      </c>
      <c r="K31" s="256">
        <f aca="true" t="shared" si="1" ref="K31:K41">SUM(C31+D31+H31+G31)</f>
        <v>15</v>
      </c>
      <c r="L31" s="137" t="s">
        <v>356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36" customHeight="1">
      <c r="A32" s="55">
        <v>2</v>
      </c>
      <c r="B32" s="94" t="s">
        <v>211</v>
      </c>
      <c r="C32" s="38"/>
      <c r="D32" s="34"/>
      <c r="E32" s="60"/>
      <c r="F32" s="187"/>
      <c r="G32" s="174">
        <v>15</v>
      </c>
      <c r="H32" s="34"/>
      <c r="I32" s="60"/>
      <c r="J32" s="40">
        <v>1</v>
      </c>
      <c r="K32" s="258">
        <f t="shared" si="1"/>
        <v>15</v>
      </c>
      <c r="L32" s="130" t="s">
        <v>356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8.75">
      <c r="A33" s="55">
        <v>3</v>
      </c>
      <c r="B33" s="94" t="s">
        <v>105</v>
      </c>
      <c r="C33" s="38"/>
      <c r="D33" s="34"/>
      <c r="E33" s="60"/>
      <c r="F33" s="187"/>
      <c r="G33" s="174">
        <v>15</v>
      </c>
      <c r="H33" s="34"/>
      <c r="I33" s="60"/>
      <c r="J33" s="40">
        <v>1</v>
      </c>
      <c r="K33" s="258">
        <f t="shared" si="1"/>
        <v>15</v>
      </c>
      <c r="L33" s="130" t="s">
        <v>356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12" ht="24">
      <c r="A34" s="55">
        <v>4</v>
      </c>
      <c r="B34" s="94" t="s">
        <v>212</v>
      </c>
      <c r="C34" s="38"/>
      <c r="D34" s="34"/>
      <c r="E34" s="60"/>
      <c r="F34" s="187"/>
      <c r="G34" s="174">
        <v>15</v>
      </c>
      <c r="H34" s="34"/>
      <c r="I34" s="60"/>
      <c r="J34" s="40">
        <v>1</v>
      </c>
      <c r="K34" s="258">
        <f t="shared" si="1"/>
        <v>15</v>
      </c>
      <c r="L34" s="130" t="s">
        <v>356</v>
      </c>
    </row>
    <row r="35" spans="1:12" ht="36">
      <c r="A35" s="55">
        <v>5</v>
      </c>
      <c r="B35" s="94" t="s">
        <v>106</v>
      </c>
      <c r="C35" s="38"/>
      <c r="D35" s="34"/>
      <c r="E35" s="60"/>
      <c r="F35" s="187"/>
      <c r="G35" s="174">
        <v>15</v>
      </c>
      <c r="H35" s="34"/>
      <c r="I35" s="60"/>
      <c r="J35" s="40">
        <v>1</v>
      </c>
      <c r="K35" s="258">
        <f t="shared" si="1"/>
        <v>15</v>
      </c>
      <c r="L35" s="130" t="s">
        <v>356</v>
      </c>
    </row>
    <row r="36" spans="1:12" ht="24">
      <c r="A36" s="55">
        <v>6</v>
      </c>
      <c r="B36" s="94" t="s">
        <v>107</v>
      </c>
      <c r="C36" s="38"/>
      <c r="D36" s="34"/>
      <c r="E36" s="60"/>
      <c r="F36" s="187"/>
      <c r="G36" s="174">
        <v>15</v>
      </c>
      <c r="H36" s="34"/>
      <c r="I36" s="60"/>
      <c r="J36" s="40">
        <v>1</v>
      </c>
      <c r="K36" s="258">
        <f t="shared" si="1"/>
        <v>15</v>
      </c>
      <c r="L36" s="130" t="s">
        <v>356</v>
      </c>
    </row>
    <row r="37" spans="1:12" ht="24">
      <c r="A37" s="55">
        <v>7</v>
      </c>
      <c r="B37" s="94" t="s">
        <v>108</v>
      </c>
      <c r="C37" s="38"/>
      <c r="D37" s="34"/>
      <c r="E37" s="60"/>
      <c r="F37" s="187"/>
      <c r="G37" s="174">
        <v>15</v>
      </c>
      <c r="H37" s="34"/>
      <c r="I37" s="60"/>
      <c r="J37" s="40">
        <v>1</v>
      </c>
      <c r="K37" s="258">
        <f t="shared" si="1"/>
        <v>15</v>
      </c>
      <c r="L37" s="130" t="s">
        <v>356</v>
      </c>
    </row>
    <row r="38" spans="1:12" ht="24">
      <c r="A38" s="55">
        <v>8</v>
      </c>
      <c r="B38" s="94" t="s">
        <v>370</v>
      </c>
      <c r="C38" s="38"/>
      <c r="D38" s="34"/>
      <c r="E38" s="60"/>
      <c r="F38" s="187"/>
      <c r="G38" s="174">
        <v>15</v>
      </c>
      <c r="H38" s="34"/>
      <c r="I38" s="60"/>
      <c r="J38" s="40">
        <v>1</v>
      </c>
      <c r="K38" s="258">
        <f t="shared" si="1"/>
        <v>15</v>
      </c>
      <c r="L38" s="130" t="s">
        <v>356</v>
      </c>
    </row>
    <row r="39" spans="1:12" ht="24">
      <c r="A39" s="55">
        <v>9</v>
      </c>
      <c r="B39" s="94" t="s">
        <v>430</v>
      </c>
      <c r="C39" s="38"/>
      <c r="D39" s="34"/>
      <c r="E39" s="60"/>
      <c r="F39" s="187"/>
      <c r="G39" s="174">
        <v>15</v>
      </c>
      <c r="H39" s="34"/>
      <c r="I39" s="60"/>
      <c r="J39" s="40">
        <v>1</v>
      </c>
      <c r="K39" s="258">
        <f t="shared" si="1"/>
        <v>15</v>
      </c>
      <c r="L39" s="130" t="s">
        <v>356</v>
      </c>
    </row>
    <row r="40" spans="1:12" ht="24">
      <c r="A40" s="55">
        <v>10</v>
      </c>
      <c r="B40" s="94" t="s">
        <v>481</v>
      </c>
      <c r="C40" s="38"/>
      <c r="D40" s="34"/>
      <c r="E40" s="60"/>
      <c r="F40" s="187"/>
      <c r="G40" s="174">
        <v>15</v>
      </c>
      <c r="H40" s="34"/>
      <c r="I40" s="60"/>
      <c r="J40" s="40">
        <v>1</v>
      </c>
      <c r="K40" s="258">
        <f t="shared" si="1"/>
        <v>15</v>
      </c>
      <c r="L40" s="130" t="s">
        <v>356</v>
      </c>
    </row>
    <row r="41" spans="1:12" ht="24">
      <c r="A41" s="55">
        <v>11</v>
      </c>
      <c r="B41" s="94" t="s">
        <v>482</v>
      </c>
      <c r="C41" s="38"/>
      <c r="D41" s="34"/>
      <c r="E41" s="60"/>
      <c r="F41" s="187"/>
      <c r="G41" s="174">
        <v>15</v>
      </c>
      <c r="H41" s="34"/>
      <c r="I41" s="60"/>
      <c r="J41" s="40">
        <v>1</v>
      </c>
      <c r="K41" s="258">
        <f t="shared" si="1"/>
        <v>15</v>
      </c>
      <c r="L41" s="130" t="s">
        <v>356</v>
      </c>
    </row>
    <row r="42" spans="2:11" ht="15">
      <c r="B42" s="17"/>
      <c r="C42" s="31"/>
      <c r="D42" s="31"/>
      <c r="E42" s="31"/>
      <c r="F42" s="31"/>
      <c r="G42" s="31"/>
      <c r="H42" s="31"/>
      <c r="I42" s="31"/>
      <c r="J42" s="31"/>
      <c r="K42" s="31"/>
    </row>
    <row r="43" spans="2:11" ht="15">
      <c r="B43" s="276"/>
      <c r="C43" s="31"/>
      <c r="D43" s="31"/>
      <c r="E43" s="31"/>
      <c r="F43" s="31"/>
      <c r="G43" s="31"/>
      <c r="H43" s="31"/>
      <c r="I43" s="31"/>
      <c r="J43" s="31"/>
      <c r="K43" s="31"/>
    </row>
    <row r="44" spans="2:11" ht="15">
      <c r="B44" s="17"/>
      <c r="C44" s="31"/>
      <c r="D44" s="31"/>
      <c r="E44" s="31"/>
      <c r="F44" s="31"/>
      <c r="G44" s="31"/>
      <c r="H44" s="31"/>
      <c r="I44" s="31"/>
      <c r="J44" s="31"/>
      <c r="K44" s="31"/>
    </row>
    <row r="45" spans="2:11" ht="15">
      <c r="B45" s="17"/>
      <c r="C45" s="31"/>
      <c r="D45" s="31"/>
      <c r="E45" s="31"/>
      <c r="F45" s="31"/>
      <c r="G45" s="31"/>
      <c r="H45" s="31"/>
      <c r="I45" s="31"/>
      <c r="J45" s="31"/>
      <c r="K45" s="31"/>
    </row>
    <row r="46" spans="1:26" ht="18.75">
      <c r="A46" s="1"/>
      <c r="B46" s="17"/>
      <c r="C46" s="31"/>
      <c r="D46" s="31"/>
      <c r="E46" s="31"/>
      <c r="F46" s="31"/>
      <c r="G46" s="31"/>
      <c r="H46" s="31"/>
      <c r="I46" s="31"/>
      <c r="J46" s="31"/>
      <c r="K46" s="31"/>
      <c r="L46" s="1"/>
      <c r="M46" s="1"/>
      <c r="N46" s="1"/>
      <c r="O46" s="18"/>
      <c r="P46" s="18"/>
      <c r="Q46" s="18"/>
      <c r="R46" s="18"/>
      <c r="S46" s="1"/>
      <c r="T46" s="1"/>
      <c r="U46" s="1"/>
      <c r="V46" s="1"/>
      <c r="W46" s="1"/>
      <c r="X46" s="1"/>
      <c r="Y46" s="1"/>
      <c r="Z46" s="1"/>
    </row>
    <row r="47" spans="1:26" ht="18.75">
      <c r="A47" s="1"/>
      <c r="B47" s="17"/>
      <c r="C47" s="31"/>
      <c r="D47" s="31"/>
      <c r="E47" s="31"/>
      <c r="F47" s="31"/>
      <c r="G47" s="31"/>
      <c r="H47" s="31"/>
      <c r="I47" s="31"/>
      <c r="J47" s="31"/>
      <c r="K47" s="31"/>
      <c r="L47" s="1"/>
      <c r="M47" s="1"/>
      <c r="N47" s="1"/>
      <c r="O47" s="18"/>
      <c r="P47" s="18"/>
      <c r="Q47" s="18"/>
      <c r="R47" s="18"/>
      <c r="S47" s="1"/>
      <c r="T47" s="1"/>
      <c r="U47" s="1"/>
      <c r="V47" s="1"/>
      <c r="W47" s="1"/>
      <c r="X47" s="1"/>
      <c r="Y47" s="1"/>
      <c r="Z47" s="1"/>
    </row>
    <row r="48" spans="1:26" ht="18.75">
      <c r="A48" s="1"/>
      <c r="B48" s="17"/>
      <c r="C48" s="31"/>
      <c r="D48" s="31"/>
      <c r="E48" s="31"/>
      <c r="F48" s="31"/>
      <c r="G48" s="31"/>
      <c r="H48" s="31"/>
      <c r="I48" s="31"/>
      <c r="J48" s="31"/>
      <c r="K48" s="31"/>
      <c r="L48" s="1"/>
      <c r="M48" s="1"/>
      <c r="N48" s="1"/>
      <c r="O48" s="18"/>
      <c r="P48" s="18"/>
      <c r="Q48" s="18"/>
      <c r="R48" s="18"/>
      <c r="S48" s="1"/>
      <c r="T48" s="1"/>
      <c r="U48" s="1"/>
      <c r="V48" s="1"/>
      <c r="W48" s="1"/>
      <c r="X48" s="1"/>
      <c r="Y48" s="1"/>
      <c r="Z48" s="1"/>
    </row>
    <row r="49" spans="1:26" ht="18.75">
      <c r="A49" s="1"/>
      <c r="C49" s="31"/>
      <c r="D49" s="31"/>
      <c r="E49" s="31"/>
      <c r="F49" s="31"/>
      <c r="G49" s="31"/>
      <c r="H49" s="31"/>
      <c r="I49" s="31"/>
      <c r="J49" s="31"/>
      <c r="K49" s="31"/>
      <c r="L49" s="1"/>
      <c r="M49" s="1"/>
      <c r="N49" s="1"/>
      <c r="O49" s="18"/>
      <c r="P49" s="18"/>
      <c r="Q49" s="18"/>
      <c r="R49" s="18"/>
      <c r="S49" s="1"/>
      <c r="T49" s="1"/>
      <c r="U49" s="1"/>
      <c r="V49" s="1"/>
      <c r="W49" s="1"/>
      <c r="X49" s="1"/>
      <c r="Y49" s="1"/>
      <c r="Z49" s="1"/>
    </row>
    <row r="50" spans="1:26" ht="18.75">
      <c r="A50" s="1"/>
      <c r="C50" s="31"/>
      <c r="D50" s="31"/>
      <c r="E50" s="31"/>
      <c r="F50" s="31"/>
      <c r="G50" s="31"/>
      <c r="H50" s="31"/>
      <c r="I50" s="31"/>
      <c r="J50" s="31"/>
      <c r="K50" s="31"/>
      <c r="L50" s="1"/>
      <c r="M50" s="1"/>
      <c r="N50" s="1"/>
      <c r="O50" s="18"/>
      <c r="P50" s="18"/>
      <c r="Q50" s="18"/>
      <c r="R50" s="18"/>
      <c r="S50" s="1"/>
      <c r="T50" s="1"/>
      <c r="U50" s="1"/>
      <c r="V50" s="1"/>
      <c r="W50" s="1"/>
      <c r="X50" s="1"/>
      <c r="Y50" s="1"/>
      <c r="Z50" s="1"/>
    </row>
    <row r="51" spans="1:26" ht="18.75">
      <c r="A51" s="1"/>
      <c r="B51" s="22"/>
      <c r="C51" s="31"/>
      <c r="D51" s="31"/>
      <c r="E51" s="31"/>
      <c r="F51" s="31"/>
      <c r="G51" s="31"/>
      <c r="H51" s="31"/>
      <c r="I51" s="31"/>
      <c r="J51" s="31"/>
      <c r="K51" s="31"/>
      <c r="L51" s="1"/>
      <c r="M51" s="1"/>
      <c r="N51" s="1"/>
      <c r="O51" s="18"/>
      <c r="P51" s="18"/>
      <c r="Q51" s="18"/>
      <c r="R51" s="18"/>
      <c r="S51" s="1"/>
      <c r="T51" s="1"/>
      <c r="U51" s="1"/>
      <c r="V51" s="1"/>
      <c r="W51" s="1"/>
      <c r="X51" s="1"/>
      <c r="Y51" s="1"/>
      <c r="Z51" s="1"/>
    </row>
    <row r="52" spans="1:26" ht="18.75">
      <c r="A52" s="1"/>
      <c r="B52" s="26"/>
      <c r="C52" s="31"/>
      <c r="D52" s="31"/>
      <c r="E52" s="31"/>
      <c r="F52" s="31"/>
      <c r="G52" s="31"/>
      <c r="H52" s="31"/>
      <c r="I52" s="31"/>
      <c r="J52" s="31"/>
      <c r="K52" s="31"/>
      <c r="L52" s="1"/>
      <c r="M52" s="1"/>
      <c r="N52" s="1"/>
      <c r="O52" s="18"/>
      <c r="P52" s="18"/>
      <c r="Q52" s="18"/>
      <c r="R52" s="18"/>
      <c r="S52" s="1"/>
      <c r="T52" s="1"/>
      <c r="U52" s="1"/>
      <c r="V52" s="1"/>
      <c r="W52" s="1"/>
      <c r="X52" s="1"/>
      <c r="Y52" s="1"/>
      <c r="Z52" s="1"/>
    </row>
    <row r="53" spans="1:26" ht="18.75">
      <c r="A53" s="1"/>
      <c r="B53" s="7"/>
      <c r="C53" s="31"/>
      <c r="D53" s="31"/>
      <c r="E53" s="31"/>
      <c r="F53" s="31"/>
      <c r="G53" s="31"/>
      <c r="H53" s="31"/>
      <c r="I53" s="31"/>
      <c r="J53" s="31"/>
      <c r="K53" s="31"/>
      <c r="L53" s="1"/>
      <c r="M53" s="1"/>
      <c r="N53" s="1"/>
      <c r="O53" s="18"/>
      <c r="P53" s="18"/>
      <c r="Q53" s="18"/>
      <c r="R53" s="18"/>
      <c r="S53" s="1"/>
      <c r="T53" s="1"/>
      <c r="U53" s="1"/>
      <c r="V53" s="1"/>
      <c r="W53" s="1"/>
      <c r="X53" s="1"/>
      <c r="Y53" s="1"/>
      <c r="Z53" s="1"/>
    </row>
    <row r="54" spans="1:26" ht="18.75">
      <c r="A54" s="1"/>
      <c r="B54" s="7"/>
      <c r="C54" s="31"/>
      <c r="D54" s="31"/>
      <c r="E54" s="31"/>
      <c r="F54" s="31"/>
      <c r="G54" s="31"/>
      <c r="H54" s="31"/>
      <c r="I54" s="31"/>
      <c r="J54" s="31"/>
      <c r="K54" s="31"/>
      <c r="L54" s="1"/>
      <c r="M54" s="1"/>
      <c r="N54" s="1"/>
      <c r="O54" s="18"/>
      <c r="P54" s="18"/>
      <c r="Q54" s="18"/>
      <c r="R54" s="18"/>
      <c r="S54" s="1"/>
      <c r="T54" s="1"/>
      <c r="U54" s="1"/>
      <c r="V54" s="1"/>
      <c r="W54" s="1"/>
      <c r="X54" s="1"/>
      <c r="Y54" s="1"/>
      <c r="Z54" s="1"/>
    </row>
    <row r="55" spans="1:26" ht="18.75">
      <c r="A55" s="1"/>
      <c r="B55" s="1"/>
      <c r="C55" s="31"/>
      <c r="D55" s="31"/>
      <c r="E55" s="31"/>
      <c r="F55" s="31"/>
      <c r="G55" s="31"/>
      <c r="H55" s="31"/>
      <c r="I55" s="31"/>
      <c r="J55" s="31"/>
      <c r="K55" s="31"/>
      <c r="L55" s="1"/>
      <c r="M55" s="1"/>
      <c r="N55" s="1"/>
      <c r="O55" s="18"/>
      <c r="P55" s="18"/>
      <c r="Q55" s="18"/>
      <c r="R55" s="18"/>
      <c r="S55" s="1"/>
      <c r="T55" s="1"/>
      <c r="U55" s="1"/>
      <c r="V55" s="1"/>
      <c r="W55" s="1"/>
      <c r="X55" s="1"/>
      <c r="Y55" s="1"/>
      <c r="Z55" s="1"/>
    </row>
    <row r="56" spans="1:26" ht="18.75">
      <c r="A56" s="1"/>
      <c r="B56" s="1"/>
      <c r="C56" s="31"/>
      <c r="D56" s="31"/>
      <c r="E56" s="31"/>
      <c r="F56" s="31"/>
      <c r="G56" s="31"/>
      <c r="H56" s="31"/>
      <c r="I56" s="31"/>
      <c r="J56" s="31"/>
      <c r="K56" s="31"/>
      <c r="L56" s="1"/>
      <c r="M56" s="1"/>
      <c r="N56" s="1"/>
      <c r="O56" s="18"/>
      <c r="P56" s="18"/>
      <c r="Q56" s="18"/>
      <c r="R56" s="18"/>
      <c r="S56" s="1"/>
      <c r="T56" s="1"/>
      <c r="U56" s="1"/>
      <c r="V56" s="1"/>
      <c r="W56" s="1"/>
      <c r="X56" s="1"/>
      <c r="Y56" s="1"/>
      <c r="Z56" s="1"/>
    </row>
    <row r="57" spans="1:26" ht="18.75">
      <c r="A57" s="1"/>
      <c r="B57" s="1"/>
      <c r="C57" s="31"/>
      <c r="D57" s="31"/>
      <c r="E57" s="31"/>
      <c r="F57" s="31"/>
      <c r="G57" s="31"/>
      <c r="H57" s="31"/>
      <c r="I57" s="31"/>
      <c r="J57" s="31"/>
      <c r="K57" s="31"/>
      <c r="L57" s="1"/>
      <c r="M57" s="1"/>
      <c r="N57" s="1"/>
      <c r="O57" s="18"/>
      <c r="P57" s="18"/>
      <c r="Q57" s="18"/>
      <c r="R57" s="18"/>
      <c r="S57" s="1"/>
      <c r="T57" s="1"/>
      <c r="U57" s="1"/>
      <c r="V57" s="1"/>
      <c r="W57" s="1"/>
      <c r="X57" s="1"/>
      <c r="Y57" s="1"/>
      <c r="Z57" s="1"/>
    </row>
    <row r="58" spans="1:26" ht="18.75">
      <c r="A58" s="1"/>
      <c r="B58" s="1"/>
      <c r="C58" s="31"/>
      <c r="D58" s="31"/>
      <c r="E58" s="31"/>
      <c r="F58" s="31"/>
      <c r="G58" s="31"/>
      <c r="H58" s="31"/>
      <c r="I58" s="31"/>
      <c r="J58" s="31"/>
      <c r="K58" s="31"/>
      <c r="L58" s="1"/>
      <c r="M58" s="1"/>
      <c r="N58" s="1"/>
      <c r="O58" s="18"/>
      <c r="P58" s="18"/>
      <c r="Q58" s="18"/>
      <c r="R58" s="18"/>
      <c r="S58" s="1"/>
      <c r="T58" s="1"/>
      <c r="U58" s="1"/>
      <c r="V58" s="1"/>
      <c r="W58" s="1"/>
      <c r="X58" s="1"/>
      <c r="Y58" s="1"/>
      <c r="Z58" s="1"/>
    </row>
    <row r="59" spans="1:26" ht="18.75">
      <c r="A59" s="1"/>
      <c r="B59" s="1"/>
      <c r="C59" s="31"/>
      <c r="D59" s="31"/>
      <c r="E59" s="31"/>
      <c r="F59" s="31"/>
      <c r="G59" s="31"/>
      <c r="H59" s="31"/>
      <c r="I59" s="31"/>
      <c r="J59" s="31"/>
      <c r="K59" s="31"/>
      <c r="L59" s="1"/>
      <c r="M59" s="1"/>
      <c r="N59" s="1"/>
      <c r="O59" s="18"/>
      <c r="P59" s="18"/>
      <c r="Q59" s="18"/>
      <c r="R59" s="18"/>
      <c r="S59" s="1"/>
      <c r="T59" s="1"/>
      <c r="U59" s="1"/>
      <c r="V59" s="1"/>
      <c r="W59" s="1"/>
      <c r="X59" s="1"/>
      <c r="Y59" s="1"/>
      <c r="Z59" s="1"/>
    </row>
    <row r="60" spans="1:26" ht="18.75">
      <c r="A60" s="1"/>
      <c r="B60" s="1"/>
      <c r="C60" s="31"/>
      <c r="D60" s="31"/>
      <c r="E60" s="31"/>
      <c r="F60" s="31"/>
      <c r="G60" s="31"/>
      <c r="H60" s="31"/>
      <c r="I60" s="31"/>
      <c r="J60" s="31"/>
      <c r="K60" s="31"/>
      <c r="L60" s="1"/>
      <c r="M60" s="1"/>
      <c r="N60" s="1"/>
      <c r="O60" s="18"/>
      <c r="P60" s="18"/>
      <c r="Q60" s="18"/>
      <c r="R60" s="18"/>
      <c r="S60" s="1"/>
      <c r="T60" s="1"/>
      <c r="U60" s="1"/>
      <c r="V60" s="1"/>
      <c r="W60" s="1"/>
      <c r="X60" s="1"/>
      <c r="Y60" s="1"/>
      <c r="Z60" s="1"/>
    </row>
    <row r="61" spans="1:26" ht="18.75">
      <c r="A61" s="1"/>
      <c r="B61" s="1"/>
      <c r="C61" s="31"/>
      <c r="D61" s="31"/>
      <c r="E61" s="31"/>
      <c r="F61" s="31"/>
      <c r="G61" s="31"/>
      <c r="H61" s="31"/>
      <c r="I61" s="31"/>
      <c r="J61" s="31"/>
      <c r="K61" s="31"/>
      <c r="L61" s="1"/>
      <c r="M61" s="1"/>
      <c r="N61" s="1"/>
      <c r="O61" s="18"/>
      <c r="P61" s="18"/>
      <c r="Q61" s="18"/>
      <c r="R61" s="18"/>
      <c r="S61" s="1"/>
      <c r="T61" s="1"/>
      <c r="U61" s="1"/>
      <c r="V61" s="1"/>
      <c r="W61" s="1"/>
      <c r="X61" s="1"/>
      <c r="Y61" s="1"/>
      <c r="Z61" s="1"/>
    </row>
    <row r="62" spans="1:26" ht="18.75">
      <c r="A62" s="1"/>
      <c r="B62" s="1"/>
      <c r="C62" s="31"/>
      <c r="D62" s="31"/>
      <c r="E62" s="31"/>
      <c r="F62" s="31"/>
      <c r="G62" s="31"/>
      <c r="H62" s="31"/>
      <c r="I62" s="31"/>
      <c r="J62" s="31"/>
      <c r="K62" s="31"/>
      <c r="L62" s="1"/>
      <c r="M62" s="1"/>
      <c r="N62" s="1"/>
      <c r="O62" s="18"/>
      <c r="P62" s="18"/>
      <c r="Q62" s="18"/>
      <c r="R62" s="18"/>
      <c r="S62" s="1"/>
      <c r="T62" s="1"/>
      <c r="U62" s="1"/>
      <c r="V62" s="1"/>
      <c r="W62" s="1"/>
      <c r="X62" s="1"/>
      <c r="Y62" s="1"/>
      <c r="Z62" s="1"/>
    </row>
    <row r="63" spans="1:26" ht="18.75">
      <c r="A63" s="1"/>
      <c r="B63" s="1"/>
      <c r="C63" s="31"/>
      <c r="D63" s="31"/>
      <c r="E63" s="31"/>
      <c r="F63" s="31"/>
      <c r="G63" s="31"/>
      <c r="H63" s="31"/>
      <c r="I63" s="31"/>
      <c r="J63" s="31"/>
      <c r="K63" s="31"/>
      <c r="L63" s="1"/>
      <c r="M63" s="1"/>
      <c r="N63" s="1"/>
      <c r="O63" s="18"/>
      <c r="P63" s="18"/>
      <c r="Q63" s="18"/>
      <c r="R63" s="18"/>
      <c r="S63" s="1"/>
      <c r="T63" s="1"/>
      <c r="U63" s="1"/>
      <c r="V63" s="1"/>
      <c r="W63" s="1"/>
      <c r="X63" s="1"/>
      <c r="Y63" s="1"/>
      <c r="Z63" s="1"/>
    </row>
    <row r="64" spans="1:26" ht="18.75">
      <c r="A64" s="1"/>
      <c r="B64" s="1"/>
      <c r="C64" s="31"/>
      <c r="D64" s="31"/>
      <c r="E64" s="31"/>
      <c r="F64" s="31"/>
      <c r="G64" s="31"/>
      <c r="H64" s="31"/>
      <c r="I64" s="31"/>
      <c r="J64" s="31"/>
      <c r="K64" s="31"/>
      <c r="L64" s="1"/>
      <c r="M64" s="1"/>
      <c r="N64" s="1"/>
      <c r="O64" s="18"/>
      <c r="P64" s="18"/>
      <c r="Q64" s="18"/>
      <c r="R64" s="18"/>
      <c r="S64" s="1"/>
      <c r="T64" s="1"/>
      <c r="U64" s="1"/>
      <c r="V64" s="1"/>
      <c r="W64" s="1"/>
      <c r="X64" s="1"/>
      <c r="Y64" s="1"/>
      <c r="Z64" s="1"/>
    </row>
    <row r="65" spans="1:26" ht="18.75">
      <c r="A65" s="1"/>
      <c r="B65" s="1"/>
      <c r="C65" s="31"/>
      <c r="D65" s="31"/>
      <c r="E65" s="31"/>
      <c r="F65" s="31"/>
      <c r="G65" s="31"/>
      <c r="H65" s="31"/>
      <c r="I65" s="31"/>
      <c r="J65" s="31"/>
      <c r="K65" s="31"/>
      <c r="L65" s="1"/>
      <c r="M65" s="1"/>
      <c r="N65" s="1"/>
      <c r="O65" s="18"/>
      <c r="P65" s="18"/>
      <c r="Q65" s="18"/>
      <c r="R65" s="18"/>
      <c r="S65" s="1"/>
      <c r="T65" s="1"/>
      <c r="U65" s="1"/>
      <c r="V65" s="1"/>
      <c r="W65" s="1"/>
      <c r="X65" s="1"/>
      <c r="Y65" s="1"/>
      <c r="Z65" s="1"/>
    </row>
    <row r="66" spans="1:26" ht="18.75">
      <c r="A66" s="1"/>
      <c r="B66" s="1"/>
      <c r="C66" s="31"/>
      <c r="D66" s="31"/>
      <c r="E66" s="31"/>
      <c r="F66" s="31"/>
      <c r="G66" s="31"/>
      <c r="H66" s="31"/>
      <c r="I66" s="31"/>
      <c r="J66" s="31"/>
      <c r="K66" s="31"/>
      <c r="L66" s="1"/>
      <c r="M66" s="1"/>
      <c r="N66" s="1"/>
      <c r="O66" s="18"/>
      <c r="P66" s="18"/>
      <c r="Q66" s="18"/>
      <c r="R66" s="18"/>
      <c r="S66" s="1"/>
      <c r="T66" s="1"/>
      <c r="U66" s="1"/>
      <c r="V66" s="1"/>
      <c r="W66" s="1"/>
      <c r="X66" s="1"/>
      <c r="Y66" s="1"/>
      <c r="Z66" s="1"/>
    </row>
    <row r="67" spans="1:26" ht="18.75">
      <c r="A67" s="1"/>
      <c r="B67" s="1"/>
      <c r="C67" s="31"/>
      <c r="D67" s="31"/>
      <c r="E67" s="31"/>
      <c r="F67" s="31"/>
      <c r="G67" s="31"/>
      <c r="H67" s="31"/>
      <c r="I67" s="31"/>
      <c r="J67" s="31"/>
      <c r="K67" s="31"/>
      <c r="L67" s="1"/>
      <c r="M67" s="1"/>
      <c r="N67" s="1"/>
      <c r="O67" s="18"/>
      <c r="P67" s="18"/>
      <c r="Q67" s="18"/>
      <c r="R67" s="18"/>
      <c r="S67" s="1"/>
      <c r="T67" s="1"/>
      <c r="U67" s="1"/>
      <c r="V67" s="1"/>
      <c r="W67" s="1"/>
      <c r="X67" s="1"/>
      <c r="Y67" s="1"/>
      <c r="Z67" s="1"/>
    </row>
    <row r="68" spans="1:26" ht="18.75">
      <c r="A68" s="1"/>
      <c r="B68" s="1"/>
      <c r="C68" s="31"/>
      <c r="D68" s="31"/>
      <c r="E68" s="31"/>
      <c r="F68" s="31"/>
      <c r="G68" s="31"/>
      <c r="H68" s="31"/>
      <c r="I68" s="31"/>
      <c r="J68" s="31"/>
      <c r="K68" s="31"/>
      <c r="L68" s="1"/>
      <c r="M68" s="1"/>
      <c r="N68" s="1"/>
      <c r="O68" s="18"/>
      <c r="P68" s="18"/>
      <c r="Q68" s="18"/>
      <c r="R68" s="18"/>
      <c r="S68" s="1"/>
      <c r="T68" s="1"/>
      <c r="U68" s="1"/>
      <c r="V68" s="1"/>
      <c r="W68" s="1"/>
      <c r="X68" s="1"/>
      <c r="Y68" s="1"/>
      <c r="Z68" s="1"/>
    </row>
    <row r="69" spans="1:26" ht="18.75">
      <c r="A69" s="1"/>
      <c r="B69" s="1"/>
      <c r="C69" s="31"/>
      <c r="D69" s="31"/>
      <c r="E69" s="31"/>
      <c r="F69" s="31"/>
      <c r="G69" s="31"/>
      <c r="H69" s="31"/>
      <c r="I69" s="31"/>
      <c r="J69" s="31"/>
      <c r="K69" s="31"/>
      <c r="L69" s="1"/>
      <c r="M69" s="1"/>
      <c r="N69" s="1"/>
      <c r="O69" s="18"/>
      <c r="P69" s="18"/>
      <c r="Q69" s="18"/>
      <c r="R69" s="18"/>
      <c r="S69" s="1"/>
      <c r="T69" s="1"/>
      <c r="U69" s="1"/>
      <c r="V69" s="1"/>
      <c r="W69" s="1"/>
      <c r="X69" s="1"/>
      <c r="Y69" s="1"/>
      <c r="Z69" s="1"/>
    </row>
    <row r="70" spans="1:26" ht="18.75">
      <c r="A70" s="1"/>
      <c r="B70" s="1"/>
      <c r="C70" s="31"/>
      <c r="D70" s="31"/>
      <c r="E70" s="31"/>
      <c r="F70" s="31"/>
      <c r="G70" s="31"/>
      <c r="H70" s="31"/>
      <c r="I70" s="31"/>
      <c r="J70" s="31"/>
      <c r="K70" s="31"/>
      <c r="L70" s="1"/>
      <c r="M70" s="1"/>
      <c r="N70" s="1"/>
      <c r="O70" s="18"/>
      <c r="P70" s="18"/>
      <c r="Q70" s="18"/>
      <c r="R70" s="18"/>
      <c r="S70" s="1"/>
      <c r="T70" s="1"/>
      <c r="U70" s="1"/>
      <c r="V70" s="1"/>
      <c r="W70" s="1"/>
      <c r="X70" s="1"/>
      <c r="Y70" s="1"/>
      <c r="Z70" s="1"/>
    </row>
    <row r="71" spans="1:26" ht="18.75">
      <c r="A71" s="1"/>
      <c r="B71" s="1"/>
      <c r="C71" s="31"/>
      <c r="D71" s="31"/>
      <c r="E71" s="31"/>
      <c r="F71" s="31"/>
      <c r="G71" s="31"/>
      <c r="H71" s="31"/>
      <c r="I71" s="31"/>
      <c r="J71" s="31"/>
      <c r="K71" s="31"/>
      <c r="L71" s="1"/>
      <c r="M71" s="1"/>
      <c r="N71" s="1"/>
      <c r="O71" s="18"/>
      <c r="P71" s="18"/>
      <c r="Q71" s="18"/>
      <c r="R71" s="18"/>
      <c r="S71" s="1"/>
      <c r="T71" s="1"/>
      <c r="U71" s="1"/>
      <c r="V71" s="1"/>
      <c r="W71" s="1"/>
      <c r="X71" s="1"/>
      <c r="Y71" s="1"/>
      <c r="Z71" s="1"/>
    </row>
    <row r="72" spans="1:26" ht="18.75">
      <c r="A72" s="1"/>
      <c r="B72" s="1"/>
      <c r="C72" s="31"/>
      <c r="D72" s="31"/>
      <c r="E72" s="31"/>
      <c r="F72" s="31"/>
      <c r="G72" s="31"/>
      <c r="H72" s="31"/>
      <c r="I72" s="31"/>
      <c r="J72" s="31"/>
      <c r="K72" s="31"/>
      <c r="L72" s="1"/>
      <c r="M72" s="1"/>
      <c r="N72" s="1"/>
      <c r="O72" s="18"/>
      <c r="P72" s="18"/>
      <c r="Q72" s="18"/>
      <c r="R72" s="18"/>
      <c r="S72" s="1"/>
      <c r="T72" s="1"/>
      <c r="U72" s="1"/>
      <c r="V72" s="1"/>
      <c r="W72" s="1"/>
      <c r="X72" s="1"/>
      <c r="Y72" s="1"/>
      <c r="Z72" s="1"/>
    </row>
    <row r="73" spans="1:26" ht="18.75">
      <c r="A73" s="1"/>
      <c r="B73" s="1"/>
      <c r="C73" s="31"/>
      <c r="D73" s="31"/>
      <c r="E73" s="31"/>
      <c r="F73" s="31"/>
      <c r="G73" s="31"/>
      <c r="H73" s="31"/>
      <c r="I73" s="31"/>
      <c r="J73" s="31"/>
      <c r="K73" s="31"/>
      <c r="L73" s="1"/>
      <c r="M73" s="1"/>
      <c r="N73" s="1"/>
      <c r="O73" s="18"/>
      <c r="P73" s="18"/>
      <c r="Q73" s="18"/>
      <c r="R73" s="18"/>
      <c r="S73" s="1"/>
      <c r="T73" s="1"/>
      <c r="U73" s="1"/>
      <c r="V73" s="1"/>
      <c r="W73" s="1"/>
      <c r="X73" s="1"/>
      <c r="Y73" s="1"/>
      <c r="Z73" s="1"/>
    </row>
    <row r="74" spans="1:26" ht="18.75">
      <c r="A74" s="1"/>
      <c r="B74" s="1"/>
      <c r="C74" s="31"/>
      <c r="D74" s="31"/>
      <c r="E74" s="31"/>
      <c r="F74" s="31"/>
      <c r="G74" s="31"/>
      <c r="H74" s="31"/>
      <c r="I74" s="31"/>
      <c r="J74" s="31"/>
      <c r="K74" s="31"/>
      <c r="L74" s="1"/>
      <c r="M74" s="1"/>
      <c r="N74" s="1"/>
      <c r="O74" s="18"/>
      <c r="P74" s="18"/>
      <c r="Q74" s="18"/>
      <c r="R74" s="18"/>
      <c r="S74" s="1"/>
      <c r="T74" s="1"/>
      <c r="U74" s="1"/>
      <c r="V74" s="1"/>
      <c r="W74" s="1"/>
      <c r="X74" s="1"/>
      <c r="Y74" s="1"/>
      <c r="Z74" s="1"/>
    </row>
    <row r="75" spans="1:26" ht="18.75">
      <c r="A75" s="1"/>
      <c r="B75" s="1"/>
      <c r="C75" s="31"/>
      <c r="D75" s="31"/>
      <c r="E75" s="31"/>
      <c r="F75" s="31"/>
      <c r="G75" s="31"/>
      <c r="H75" s="31"/>
      <c r="I75" s="31"/>
      <c r="J75" s="31"/>
      <c r="K75" s="31"/>
      <c r="L75" s="1"/>
      <c r="M75" s="1"/>
      <c r="N75" s="1"/>
      <c r="O75" s="18"/>
      <c r="P75" s="18"/>
      <c r="Q75" s="18"/>
      <c r="R75" s="18"/>
      <c r="S75" s="1"/>
      <c r="T75" s="1"/>
      <c r="U75" s="1"/>
      <c r="V75" s="1"/>
      <c r="W75" s="1"/>
      <c r="X75" s="1"/>
      <c r="Y75" s="1"/>
      <c r="Z75" s="1"/>
    </row>
    <row r="76" spans="1:26" ht="18.75">
      <c r="A76" s="1"/>
      <c r="B76" s="1"/>
      <c r="C76" s="31"/>
      <c r="D76" s="31"/>
      <c r="E76" s="31"/>
      <c r="F76" s="31"/>
      <c r="G76" s="31"/>
      <c r="H76" s="31"/>
      <c r="I76" s="31"/>
      <c r="J76" s="31"/>
      <c r="K76" s="31"/>
      <c r="L76" s="1"/>
      <c r="M76" s="1"/>
      <c r="N76" s="1"/>
      <c r="O76" s="18"/>
      <c r="P76" s="18"/>
      <c r="Q76" s="18"/>
      <c r="R76" s="18"/>
      <c r="S76" s="1"/>
      <c r="T76" s="1"/>
      <c r="U76" s="1"/>
      <c r="V76" s="1"/>
      <c r="W76" s="1"/>
      <c r="X76" s="1"/>
      <c r="Y76" s="1"/>
      <c r="Z76" s="1"/>
    </row>
    <row r="77" spans="1:26" ht="18.75">
      <c r="A77" s="1"/>
      <c r="B77" s="1"/>
      <c r="C77" s="31"/>
      <c r="D77" s="31"/>
      <c r="E77" s="31"/>
      <c r="F77" s="31"/>
      <c r="G77" s="31"/>
      <c r="H77" s="31"/>
      <c r="I77" s="31"/>
      <c r="J77" s="31"/>
      <c r="K77" s="31"/>
      <c r="L77" s="1"/>
      <c r="M77" s="1"/>
      <c r="N77" s="1"/>
      <c r="O77" s="18"/>
      <c r="P77" s="18"/>
      <c r="Q77" s="18"/>
      <c r="R77" s="18"/>
      <c r="S77" s="1"/>
      <c r="T77" s="1"/>
      <c r="U77" s="1"/>
      <c r="V77" s="1"/>
      <c r="W77" s="1"/>
      <c r="X77" s="1"/>
      <c r="Y77" s="1"/>
      <c r="Z77" s="1"/>
    </row>
    <row r="78" spans="1:26" ht="18.75">
      <c r="A78" s="1"/>
      <c r="B78" s="1"/>
      <c r="C78" s="31"/>
      <c r="D78" s="31"/>
      <c r="E78" s="31"/>
      <c r="F78" s="31"/>
      <c r="G78" s="31"/>
      <c r="H78" s="31"/>
      <c r="I78" s="31"/>
      <c r="J78" s="31"/>
      <c r="K78" s="31"/>
      <c r="L78" s="1"/>
      <c r="M78" s="1"/>
      <c r="N78" s="1"/>
      <c r="O78" s="18"/>
      <c r="P78" s="18"/>
      <c r="Q78" s="18"/>
      <c r="R78" s="18"/>
      <c r="S78" s="1"/>
      <c r="T78" s="1"/>
      <c r="U78" s="1"/>
      <c r="V78" s="1"/>
      <c r="W78" s="1"/>
      <c r="X78" s="1"/>
      <c r="Y78" s="1"/>
      <c r="Z78" s="1"/>
    </row>
    <row r="79" spans="1:26" ht="18.75">
      <c r="A79" s="1"/>
      <c r="B79" s="1"/>
      <c r="C79" s="31"/>
      <c r="D79" s="31"/>
      <c r="E79" s="31"/>
      <c r="F79" s="31"/>
      <c r="G79" s="31"/>
      <c r="H79" s="31"/>
      <c r="I79" s="31"/>
      <c r="J79" s="31"/>
      <c r="K79" s="31"/>
      <c r="L79" s="1"/>
      <c r="M79" s="1"/>
      <c r="N79" s="1"/>
      <c r="O79" s="18"/>
      <c r="P79" s="18"/>
      <c r="Q79" s="18"/>
      <c r="R79" s="18"/>
      <c r="S79" s="1"/>
      <c r="T79" s="1"/>
      <c r="U79" s="1"/>
      <c r="V79" s="1"/>
      <c r="W79" s="1"/>
      <c r="X79" s="1"/>
      <c r="Y79" s="1"/>
      <c r="Z79" s="1"/>
    </row>
    <row r="80" spans="1:26" ht="18.75">
      <c r="A80" s="1"/>
      <c r="B80" s="1"/>
      <c r="C80" s="31"/>
      <c r="D80" s="31"/>
      <c r="E80" s="31"/>
      <c r="F80" s="31"/>
      <c r="G80" s="31"/>
      <c r="H80" s="31"/>
      <c r="I80" s="31"/>
      <c r="J80" s="31"/>
      <c r="K80" s="31"/>
      <c r="L80" s="1"/>
      <c r="M80" s="1"/>
      <c r="N80" s="1"/>
      <c r="O80" s="18"/>
      <c r="P80" s="18"/>
      <c r="Q80" s="18"/>
      <c r="R80" s="18"/>
      <c r="S80" s="1"/>
      <c r="T80" s="1"/>
      <c r="U80" s="1"/>
      <c r="V80" s="1"/>
      <c r="W80" s="1"/>
      <c r="X80" s="1"/>
      <c r="Y80" s="1"/>
      <c r="Z80" s="1"/>
    </row>
    <row r="81" spans="1:26" ht="18.75">
      <c r="A81" s="1"/>
      <c r="B81" s="1"/>
      <c r="C81" s="31"/>
      <c r="D81" s="31"/>
      <c r="E81" s="31"/>
      <c r="F81" s="31"/>
      <c r="G81" s="31"/>
      <c r="H81" s="31"/>
      <c r="I81" s="31"/>
      <c r="J81" s="31"/>
      <c r="K81" s="31"/>
      <c r="L81" s="1"/>
      <c r="M81" s="1"/>
      <c r="N81" s="1"/>
      <c r="O81" s="18"/>
      <c r="P81" s="18"/>
      <c r="Q81" s="18"/>
      <c r="R81" s="18"/>
      <c r="S81" s="1"/>
      <c r="T81" s="1"/>
      <c r="U81" s="1"/>
      <c r="V81" s="1"/>
      <c r="W81" s="1"/>
      <c r="X81" s="1"/>
      <c r="Y81" s="1"/>
      <c r="Z81" s="1"/>
    </row>
    <row r="82" spans="1:26" ht="18.75">
      <c r="A82" s="1"/>
      <c r="B82" s="1"/>
      <c r="C82" s="31"/>
      <c r="D82" s="31"/>
      <c r="E82" s="31"/>
      <c r="F82" s="31"/>
      <c r="G82" s="31"/>
      <c r="H82" s="31"/>
      <c r="I82" s="31"/>
      <c r="J82" s="31"/>
      <c r="K82" s="31"/>
      <c r="L82" s="1"/>
      <c r="M82" s="1"/>
      <c r="N82" s="1"/>
      <c r="O82" s="18"/>
      <c r="P82" s="18"/>
      <c r="Q82" s="18"/>
      <c r="R82" s="18"/>
      <c r="S82" s="1"/>
      <c r="T82" s="1"/>
      <c r="U82" s="1"/>
      <c r="V82" s="1"/>
      <c r="W82" s="1"/>
      <c r="X82" s="1"/>
      <c r="Y82" s="1"/>
      <c r="Z82" s="1"/>
    </row>
    <row r="83" spans="1:26" ht="18.75">
      <c r="A83" s="1"/>
      <c r="B83" s="1"/>
      <c r="C83" s="31"/>
      <c r="D83" s="31"/>
      <c r="E83" s="31"/>
      <c r="F83" s="31"/>
      <c r="G83" s="31"/>
      <c r="H83" s="31"/>
      <c r="I83" s="31"/>
      <c r="J83" s="31"/>
      <c r="K83" s="31"/>
      <c r="L83" s="1"/>
      <c r="M83" s="1"/>
      <c r="N83" s="1"/>
      <c r="O83" s="18"/>
      <c r="P83" s="18"/>
      <c r="Q83" s="18"/>
      <c r="R83" s="18"/>
      <c r="S83" s="1"/>
      <c r="T83" s="1"/>
      <c r="U83" s="1"/>
      <c r="V83" s="1"/>
      <c r="W83" s="1"/>
      <c r="X83" s="1"/>
      <c r="Y83" s="1"/>
      <c r="Z83" s="1"/>
    </row>
    <row r="84" spans="1:26" ht="18.75">
      <c r="A84" s="1"/>
      <c r="B84" s="1"/>
      <c r="C84" s="31"/>
      <c r="D84" s="31"/>
      <c r="E84" s="31"/>
      <c r="F84" s="31"/>
      <c r="G84" s="31"/>
      <c r="H84" s="31"/>
      <c r="I84" s="31"/>
      <c r="J84" s="31"/>
      <c r="K84" s="31"/>
      <c r="L84" s="1"/>
      <c r="M84" s="1"/>
      <c r="N84" s="1"/>
      <c r="O84" s="18"/>
      <c r="P84" s="18"/>
      <c r="Q84" s="18"/>
      <c r="R84" s="18"/>
      <c r="S84" s="1"/>
      <c r="T84" s="1"/>
      <c r="U84" s="1"/>
      <c r="V84" s="1"/>
      <c r="W84" s="1"/>
      <c r="X84" s="1"/>
      <c r="Y84" s="1"/>
      <c r="Z84" s="1"/>
    </row>
    <row r="85" spans="1:26" ht="18.75">
      <c r="A85" s="1"/>
      <c r="B85" s="1"/>
      <c r="C85" s="31"/>
      <c r="D85" s="31"/>
      <c r="E85" s="31"/>
      <c r="F85" s="31"/>
      <c r="G85" s="31"/>
      <c r="H85" s="31"/>
      <c r="I85" s="31"/>
      <c r="J85" s="31"/>
      <c r="K85" s="3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8.75">
      <c r="A86" s="1"/>
      <c r="B86" s="1"/>
      <c r="C86" s="31"/>
      <c r="D86" s="31"/>
      <c r="E86" s="31"/>
      <c r="F86" s="31"/>
      <c r="G86" s="31"/>
      <c r="H86" s="31"/>
      <c r="I86" s="31"/>
      <c r="J86" s="31"/>
      <c r="K86" s="3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8.75">
      <c r="A87" s="1"/>
      <c r="B87" s="1"/>
      <c r="C87" s="31"/>
      <c r="D87" s="31"/>
      <c r="E87" s="31"/>
      <c r="F87" s="31"/>
      <c r="G87" s="31"/>
      <c r="H87" s="31"/>
      <c r="I87" s="31"/>
      <c r="J87" s="31"/>
      <c r="K87" s="3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8.75">
      <c r="A88" s="1"/>
      <c r="B88" s="1"/>
      <c r="C88" s="31"/>
      <c r="D88" s="31"/>
      <c r="E88" s="31"/>
      <c r="F88" s="31"/>
      <c r="G88" s="31"/>
      <c r="H88" s="31"/>
      <c r="I88" s="31"/>
      <c r="J88" s="31"/>
      <c r="K88" s="3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8.75">
      <c r="A89" s="1"/>
      <c r="B89" s="1"/>
      <c r="C89" s="31"/>
      <c r="D89" s="31"/>
      <c r="E89" s="31"/>
      <c r="F89" s="31"/>
      <c r="G89" s="31"/>
      <c r="H89" s="31"/>
      <c r="I89" s="31"/>
      <c r="J89" s="31"/>
      <c r="K89" s="3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8.75">
      <c r="A90" s="1"/>
      <c r="B90" s="1"/>
      <c r="C90" s="31"/>
      <c r="D90" s="31"/>
      <c r="E90" s="31"/>
      <c r="F90" s="31"/>
      <c r="G90" s="31"/>
      <c r="H90" s="31"/>
      <c r="I90" s="31"/>
      <c r="J90" s="31"/>
      <c r="K90" s="3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8.75">
      <c r="A91" s="1"/>
      <c r="B91" s="1"/>
      <c r="C91" s="31"/>
      <c r="D91" s="31"/>
      <c r="E91" s="31"/>
      <c r="F91" s="31"/>
      <c r="G91" s="31"/>
      <c r="H91" s="31"/>
      <c r="I91" s="31"/>
      <c r="J91" s="31"/>
      <c r="K91" s="3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8.75">
      <c r="A92" s="1"/>
      <c r="B92" s="1"/>
      <c r="C92" s="31"/>
      <c r="D92" s="31"/>
      <c r="E92" s="31"/>
      <c r="F92" s="31"/>
      <c r="G92" s="31"/>
      <c r="H92" s="31"/>
      <c r="I92" s="31"/>
      <c r="J92" s="31"/>
      <c r="K92" s="3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8.75">
      <c r="A93" s="1"/>
      <c r="B93" s="1"/>
      <c r="C93" s="31"/>
      <c r="D93" s="31"/>
      <c r="E93" s="31"/>
      <c r="F93" s="31"/>
      <c r="G93" s="31"/>
      <c r="H93" s="31"/>
      <c r="I93" s="31"/>
      <c r="J93" s="31"/>
      <c r="K93" s="3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8.75">
      <c r="A94" s="1"/>
      <c r="B94" s="1"/>
      <c r="C94" s="31"/>
      <c r="D94" s="31"/>
      <c r="E94" s="31"/>
      <c r="F94" s="31"/>
      <c r="G94" s="31"/>
      <c r="H94" s="31"/>
      <c r="I94" s="31"/>
      <c r="J94" s="31"/>
      <c r="K94" s="3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8.75">
      <c r="A95" s="1"/>
      <c r="B95" s="1"/>
      <c r="C95" s="31"/>
      <c r="D95" s="31"/>
      <c r="E95" s="31"/>
      <c r="F95" s="31"/>
      <c r="G95" s="31"/>
      <c r="H95" s="31"/>
      <c r="I95" s="31"/>
      <c r="J95" s="31"/>
      <c r="K95" s="3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8.75">
      <c r="A96" s="1"/>
      <c r="B96" s="1"/>
      <c r="C96" s="31"/>
      <c r="D96" s="31"/>
      <c r="E96" s="31"/>
      <c r="F96" s="31"/>
      <c r="G96" s="31"/>
      <c r="H96" s="31"/>
      <c r="I96" s="31"/>
      <c r="J96" s="31"/>
      <c r="K96" s="3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8.75">
      <c r="A97" s="1"/>
      <c r="B97" s="1"/>
      <c r="C97" s="31"/>
      <c r="D97" s="31"/>
      <c r="E97" s="31"/>
      <c r="F97" s="31"/>
      <c r="G97" s="31"/>
      <c r="H97" s="31"/>
      <c r="I97" s="31"/>
      <c r="J97" s="31"/>
      <c r="K97" s="3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8.75">
      <c r="A98" s="1"/>
      <c r="B98" s="1"/>
      <c r="C98" s="31"/>
      <c r="D98" s="31"/>
      <c r="E98" s="31"/>
      <c r="F98" s="31"/>
      <c r="G98" s="31"/>
      <c r="H98" s="31"/>
      <c r="I98" s="31"/>
      <c r="J98" s="31"/>
      <c r="K98" s="3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8.75">
      <c r="A99" s="1"/>
      <c r="B99" s="1"/>
      <c r="C99" s="31"/>
      <c r="D99" s="31"/>
      <c r="E99" s="31"/>
      <c r="F99" s="31"/>
      <c r="G99" s="31"/>
      <c r="H99" s="31"/>
      <c r="I99" s="31"/>
      <c r="J99" s="31"/>
      <c r="K99" s="3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8.75">
      <c r="A100" s="1"/>
      <c r="B100" s="1"/>
      <c r="C100" s="31"/>
      <c r="D100" s="31"/>
      <c r="E100" s="31"/>
      <c r="F100" s="31"/>
      <c r="G100" s="31"/>
      <c r="H100" s="31"/>
      <c r="I100" s="31"/>
      <c r="J100" s="31"/>
      <c r="K100" s="3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8.75">
      <c r="A101" s="1"/>
      <c r="B101" s="1"/>
      <c r="C101" s="31"/>
      <c r="D101" s="31"/>
      <c r="E101" s="31"/>
      <c r="F101" s="31"/>
      <c r="G101" s="31"/>
      <c r="H101" s="31"/>
      <c r="I101" s="31"/>
      <c r="J101" s="31"/>
      <c r="K101" s="3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8.75">
      <c r="A102" s="1"/>
      <c r="B102" s="1"/>
      <c r="C102" s="31"/>
      <c r="D102" s="31"/>
      <c r="E102" s="31"/>
      <c r="F102" s="31"/>
      <c r="G102" s="31"/>
      <c r="H102" s="31"/>
      <c r="I102" s="31"/>
      <c r="J102" s="31"/>
      <c r="K102" s="3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8.75">
      <c r="A103" s="1"/>
      <c r="B103" s="1"/>
      <c r="C103" s="31"/>
      <c r="D103" s="31"/>
      <c r="E103" s="31"/>
      <c r="F103" s="31"/>
      <c r="G103" s="31"/>
      <c r="H103" s="31"/>
      <c r="I103" s="31"/>
      <c r="J103" s="31"/>
      <c r="K103" s="3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8.75">
      <c r="A104" s="1"/>
      <c r="B104" s="1"/>
      <c r="C104" s="31"/>
      <c r="D104" s="31"/>
      <c r="E104" s="31"/>
      <c r="F104" s="31"/>
      <c r="G104" s="31"/>
      <c r="H104" s="31"/>
      <c r="I104" s="31"/>
      <c r="J104" s="31"/>
      <c r="K104" s="3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8.75">
      <c r="A105" s="1"/>
      <c r="B105" s="1"/>
      <c r="C105" s="31"/>
      <c r="D105" s="31"/>
      <c r="E105" s="31"/>
      <c r="F105" s="31"/>
      <c r="G105" s="31"/>
      <c r="H105" s="31"/>
      <c r="I105" s="31"/>
      <c r="J105" s="31"/>
      <c r="K105" s="3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8.75">
      <c r="A106" s="1"/>
      <c r="B106" s="1"/>
      <c r="C106" s="31"/>
      <c r="D106" s="31"/>
      <c r="E106" s="31"/>
      <c r="F106" s="31"/>
      <c r="G106" s="31"/>
      <c r="H106" s="31"/>
      <c r="I106" s="31"/>
      <c r="J106" s="31"/>
      <c r="K106" s="3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8.75">
      <c r="A107" s="1"/>
      <c r="B107" s="1"/>
      <c r="C107" s="31"/>
      <c r="D107" s="31"/>
      <c r="E107" s="31"/>
      <c r="F107" s="31"/>
      <c r="G107" s="31"/>
      <c r="H107" s="31"/>
      <c r="I107" s="31"/>
      <c r="J107" s="31"/>
      <c r="K107" s="3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8.75">
      <c r="A108" s="1"/>
      <c r="B108" s="1"/>
      <c r="C108" s="31"/>
      <c r="D108" s="31"/>
      <c r="E108" s="31"/>
      <c r="F108" s="31"/>
      <c r="G108" s="31"/>
      <c r="H108" s="31"/>
      <c r="I108" s="31"/>
      <c r="J108" s="31"/>
      <c r="K108" s="3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8.75">
      <c r="A109" s="1"/>
      <c r="B109" s="1"/>
      <c r="C109" s="31"/>
      <c r="D109" s="31"/>
      <c r="E109" s="31"/>
      <c r="F109" s="31"/>
      <c r="G109" s="31"/>
      <c r="H109" s="31"/>
      <c r="I109" s="31"/>
      <c r="J109" s="31"/>
      <c r="K109" s="3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8.75">
      <c r="A110" s="1"/>
      <c r="B110" s="1"/>
      <c r="C110" s="31"/>
      <c r="D110" s="31"/>
      <c r="E110" s="31"/>
      <c r="F110" s="31"/>
      <c r="G110" s="31"/>
      <c r="H110" s="31"/>
      <c r="I110" s="31"/>
      <c r="J110" s="31"/>
      <c r="K110" s="3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8.75">
      <c r="A111" s="1"/>
      <c r="B111" s="1"/>
      <c r="C111" s="31"/>
      <c r="D111" s="31"/>
      <c r="E111" s="31"/>
      <c r="F111" s="31"/>
      <c r="G111" s="31"/>
      <c r="H111" s="31"/>
      <c r="I111" s="31"/>
      <c r="J111" s="31"/>
      <c r="K111" s="3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8.75">
      <c r="A112" s="1"/>
      <c r="B112" s="1"/>
      <c r="C112" s="31"/>
      <c r="D112" s="31"/>
      <c r="E112" s="31"/>
      <c r="F112" s="31"/>
      <c r="G112" s="31"/>
      <c r="H112" s="31"/>
      <c r="I112" s="31"/>
      <c r="J112" s="31"/>
      <c r="K112" s="3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8.75">
      <c r="A113" s="1"/>
      <c r="B113" s="1"/>
      <c r="C113" s="31"/>
      <c r="D113" s="31"/>
      <c r="E113" s="31"/>
      <c r="F113" s="31"/>
      <c r="G113" s="31"/>
      <c r="H113" s="31"/>
      <c r="I113" s="31"/>
      <c r="J113" s="31"/>
      <c r="K113" s="3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8.75">
      <c r="A114" s="1"/>
      <c r="B114" s="1"/>
      <c r="C114" s="31"/>
      <c r="D114" s="31"/>
      <c r="E114" s="31"/>
      <c r="F114" s="31"/>
      <c r="G114" s="31"/>
      <c r="H114" s="31"/>
      <c r="I114" s="31"/>
      <c r="J114" s="31"/>
      <c r="K114" s="3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8.75">
      <c r="A115" s="1"/>
      <c r="B115" s="1"/>
      <c r="C115" s="31"/>
      <c r="D115" s="31"/>
      <c r="E115" s="31"/>
      <c r="F115" s="31"/>
      <c r="G115" s="31"/>
      <c r="H115" s="31"/>
      <c r="I115" s="31"/>
      <c r="J115" s="31"/>
      <c r="K115" s="3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8.75">
      <c r="A116" s="1"/>
      <c r="B116" s="1"/>
      <c r="C116" s="31"/>
      <c r="D116" s="31"/>
      <c r="E116" s="31"/>
      <c r="F116" s="31"/>
      <c r="G116" s="31"/>
      <c r="H116" s="31"/>
      <c r="I116" s="31"/>
      <c r="J116" s="31"/>
      <c r="K116" s="3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8.75">
      <c r="A117" s="1"/>
      <c r="B117" s="1"/>
      <c r="C117" s="31"/>
      <c r="D117" s="31"/>
      <c r="E117" s="31"/>
      <c r="F117" s="31"/>
      <c r="G117" s="31"/>
      <c r="H117" s="31"/>
      <c r="I117" s="31"/>
      <c r="J117" s="31"/>
      <c r="K117" s="3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8.75">
      <c r="A118" s="1"/>
      <c r="B118" s="1"/>
      <c r="C118" s="31"/>
      <c r="D118" s="31"/>
      <c r="E118" s="31"/>
      <c r="F118" s="31"/>
      <c r="G118" s="31"/>
      <c r="H118" s="31"/>
      <c r="I118" s="31"/>
      <c r="J118" s="31"/>
      <c r="K118" s="3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8.75">
      <c r="A119" s="1"/>
      <c r="B119" s="1"/>
      <c r="C119" s="31"/>
      <c r="D119" s="31"/>
      <c r="E119" s="31"/>
      <c r="F119" s="31"/>
      <c r="G119" s="31"/>
      <c r="H119" s="31"/>
      <c r="I119" s="31"/>
      <c r="J119" s="31"/>
      <c r="K119" s="3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8.75">
      <c r="A120" s="1"/>
      <c r="B120" s="1"/>
      <c r="C120" s="31"/>
      <c r="D120" s="31"/>
      <c r="E120" s="31"/>
      <c r="F120" s="31"/>
      <c r="G120" s="31"/>
      <c r="H120" s="31"/>
      <c r="I120" s="31"/>
      <c r="J120" s="31"/>
      <c r="K120" s="3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8.75">
      <c r="A121" s="1"/>
      <c r="B121" s="1"/>
      <c r="C121" s="31"/>
      <c r="D121" s="31"/>
      <c r="E121" s="31"/>
      <c r="F121" s="31"/>
      <c r="G121" s="31"/>
      <c r="H121" s="31"/>
      <c r="I121" s="31"/>
      <c r="J121" s="31"/>
      <c r="K121" s="3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8.75">
      <c r="A122" s="1"/>
      <c r="B122" s="1"/>
      <c r="C122" s="31"/>
      <c r="D122" s="31"/>
      <c r="E122" s="31"/>
      <c r="F122" s="31"/>
      <c r="G122" s="31"/>
      <c r="H122" s="31"/>
      <c r="I122" s="31"/>
      <c r="J122" s="31"/>
      <c r="K122" s="3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8.75">
      <c r="A123" s="1"/>
      <c r="B123" s="1"/>
      <c r="C123" s="31"/>
      <c r="D123" s="31"/>
      <c r="E123" s="31"/>
      <c r="F123" s="31"/>
      <c r="G123" s="31"/>
      <c r="H123" s="31"/>
      <c r="I123" s="31"/>
      <c r="J123" s="31"/>
      <c r="K123" s="3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8.75">
      <c r="A124" s="1"/>
      <c r="B124" s="1"/>
      <c r="C124" s="31"/>
      <c r="D124" s="31"/>
      <c r="E124" s="31"/>
      <c r="F124" s="31"/>
      <c r="G124" s="31"/>
      <c r="H124" s="31"/>
      <c r="I124" s="31"/>
      <c r="J124" s="31"/>
      <c r="K124" s="3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8.75">
      <c r="A125" s="1"/>
      <c r="B125" s="1"/>
      <c r="C125" s="31"/>
      <c r="D125" s="31"/>
      <c r="E125" s="31"/>
      <c r="F125" s="31"/>
      <c r="G125" s="31"/>
      <c r="H125" s="31"/>
      <c r="I125" s="31"/>
      <c r="J125" s="31"/>
      <c r="K125" s="3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8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8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8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8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</sheetData>
  <sheetProtection/>
  <mergeCells count="13">
    <mergeCell ref="G6:J6"/>
    <mergeCell ref="K5:K7"/>
    <mergeCell ref="L5:L7"/>
    <mergeCell ref="M14:R14"/>
    <mergeCell ref="C28:D28"/>
    <mergeCell ref="G28:H28"/>
    <mergeCell ref="D7:E7"/>
    <mergeCell ref="H7:I7"/>
    <mergeCell ref="A1:M4"/>
    <mergeCell ref="B5:B7"/>
    <mergeCell ref="A5:A7"/>
    <mergeCell ref="C5:J5"/>
    <mergeCell ref="C6:F6"/>
  </mergeCells>
  <printOptions/>
  <pageMargins left="0.7874015748031497" right="0.4330708661417323" top="0.5118110236220472" bottom="0.5118110236220472" header="0.2362204724409449" footer="0.2755905511811024"/>
  <pageSetup horizontalDpi="600" verticalDpi="600" orientation="portrait" paperSize="9" scale="99" r:id="rId1"/>
  <rowBreaks count="1" manualBreakCount="1">
    <brk id="29" max="11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B72"/>
  <sheetViews>
    <sheetView view="pageBreakPreview" zoomScaleSheetLayoutView="100" zoomScalePageLayoutView="0" workbookViewId="0" topLeftCell="A64">
      <selection activeCell="B44" sqref="B44"/>
    </sheetView>
  </sheetViews>
  <sheetFormatPr defaultColWidth="9.00390625" defaultRowHeight="12.75"/>
  <cols>
    <col min="1" max="1" width="3.75390625" style="0" customWidth="1"/>
    <col min="2" max="2" width="39.375" style="0" customWidth="1"/>
    <col min="3" max="4" width="4.75390625" style="0" customWidth="1"/>
    <col min="5" max="5" width="3.625" style="0" bestFit="1" customWidth="1"/>
    <col min="6" max="6" width="4.00390625" style="0" bestFit="1" customWidth="1"/>
    <col min="7" max="8" width="4.75390625" style="0" customWidth="1"/>
    <col min="9" max="9" width="3.625" style="0" bestFit="1" customWidth="1"/>
    <col min="10" max="10" width="4.00390625" style="0" bestFit="1" customWidth="1"/>
    <col min="11" max="11" width="6.625" style="0" customWidth="1"/>
    <col min="12" max="12" width="8.625" style="0" customWidth="1"/>
  </cols>
  <sheetData>
    <row r="1" spans="1:26" ht="18.75" customHeight="1">
      <c r="A1" s="434" t="s">
        <v>160</v>
      </c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82" t="s">
        <v>14</v>
      </c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8.75">
      <c r="A2" s="434"/>
      <c r="B2" s="434"/>
      <c r="C2" s="434"/>
      <c r="D2" s="434"/>
      <c r="E2" s="434"/>
      <c r="F2" s="434"/>
      <c r="G2" s="434"/>
      <c r="H2" s="434"/>
      <c r="I2" s="434"/>
      <c r="J2" s="434"/>
      <c r="K2" s="434"/>
      <c r="L2" s="434"/>
      <c r="M2" s="43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8.75">
      <c r="A3" s="435"/>
      <c r="B3" s="435"/>
      <c r="C3" s="435"/>
      <c r="D3" s="435"/>
      <c r="E3" s="435"/>
      <c r="F3" s="435"/>
      <c r="G3" s="435"/>
      <c r="H3" s="435"/>
      <c r="I3" s="435"/>
      <c r="J3" s="435"/>
      <c r="K3" s="435"/>
      <c r="L3" s="435"/>
      <c r="M3" s="435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78" customHeight="1" thickBot="1">
      <c r="A4" s="435"/>
      <c r="B4" s="435"/>
      <c r="C4" s="435"/>
      <c r="D4" s="435"/>
      <c r="E4" s="435"/>
      <c r="F4" s="435"/>
      <c r="G4" s="435"/>
      <c r="H4" s="435"/>
      <c r="I4" s="435"/>
      <c r="J4" s="435"/>
      <c r="K4" s="435"/>
      <c r="L4" s="435"/>
      <c r="M4" s="435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8" ht="15.75" thickBot="1">
      <c r="A5" s="436" t="s">
        <v>339</v>
      </c>
      <c r="B5" s="436" t="s">
        <v>346</v>
      </c>
      <c r="C5" s="437" t="s">
        <v>340</v>
      </c>
      <c r="D5" s="437"/>
      <c r="E5" s="437"/>
      <c r="F5" s="437"/>
      <c r="G5" s="437"/>
      <c r="H5" s="437"/>
      <c r="I5" s="437"/>
      <c r="J5" s="437"/>
      <c r="K5" s="439" t="s">
        <v>343</v>
      </c>
      <c r="L5" s="441" t="s">
        <v>350</v>
      </c>
      <c r="M5" s="7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4"/>
      <c r="AB5" s="4"/>
    </row>
    <row r="6" spans="1:28" ht="15.75" thickBot="1">
      <c r="A6" s="436"/>
      <c r="B6" s="436"/>
      <c r="C6" s="438" t="s">
        <v>24</v>
      </c>
      <c r="D6" s="438"/>
      <c r="E6" s="438"/>
      <c r="F6" s="438"/>
      <c r="G6" s="438" t="s">
        <v>26</v>
      </c>
      <c r="H6" s="438"/>
      <c r="I6" s="438"/>
      <c r="J6" s="438"/>
      <c r="K6" s="440"/>
      <c r="L6" s="442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4"/>
      <c r="AB6" s="4"/>
    </row>
    <row r="7" spans="1:28" ht="61.5" customHeight="1" thickBot="1">
      <c r="A7" s="447"/>
      <c r="B7" s="436"/>
      <c r="C7" s="112" t="s">
        <v>341</v>
      </c>
      <c r="D7" s="452" t="s">
        <v>342</v>
      </c>
      <c r="E7" s="452"/>
      <c r="F7" s="113" t="s">
        <v>344</v>
      </c>
      <c r="G7" s="112" t="s">
        <v>341</v>
      </c>
      <c r="H7" s="452" t="s">
        <v>342</v>
      </c>
      <c r="I7" s="452"/>
      <c r="J7" s="113" t="s">
        <v>344</v>
      </c>
      <c r="K7" s="460"/>
      <c r="L7" s="451"/>
      <c r="M7" s="7"/>
      <c r="N7" s="3"/>
      <c r="O7" s="8"/>
      <c r="P7" s="8"/>
      <c r="Q7" s="8"/>
      <c r="R7" s="8"/>
      <c r="S7" s="3"/>
      <c r="T7" s="3"/>
      <c r="U7" s="3"/>
      <c r="V7" s="3"/>
      <c r="W7" s="3"/>
      <c r="X7" s="3"/>
      <c r="Y7" s="3"/>
      <c r="Z7" s="3"/>
      <c r="AA7" s="4"/>
      <c r="AB7" s="4"/>
    </row>
    <row r="8" spans="1:28" ht="24.75">
      <c r="A8" s="54">
        <v>1</v>
      </c>
      <c r="B8" s="277" t="s">
        <v>444</v>
      </c>
      <c r="C8" s="192">
        <v>15</v>
      </c>
      <c r="D8" s="193">
        <v>15</v>
      </c>
      <c r="E8" s="205" t="s">
        <v>357</v>
      </c>
      <c r="F8" s="195">
        <v>4</v>
      </c>
      <c r="G8" s="246"/>
      <c r="H8" s="193"/>
      <c r="I8" s="194"/>
      <c r="J8" s="195"/>
      <c r="K8" s="195">
        <f aca="true" t="shared" si="0" ref="K8:K13">SUM(C8+D8+H8+G8)</f>
        <v>30</v>
      </c>
      <c r="L8" s="297" t="s">
        <v>355</v>
      </c>
      <c r="M8" s="12"/>
      <c r="N8" s="3"/>
      <c r="O8" s="10"/>
      <c r="P8" s="8"/>
      <c r="Q8" s="8"/>
      <c r="R8" s="8"/>
      <c r="S8" s="3"/>
      <c r="T8" s="3"/>
      <c r="U8" s="3"/>
      <c r="V8" s="3"/>
      <c r="W8" s="3"/>
      <c r="X8" s="3"/>
      <c r="Y8" s="3"/>
      <c r="Z8" s="3"/>
      <c r="AA8" s="4"/>
      <c r="AB8" s="4"/>
    </row>
    <row r="9" spans="1:28" ht="24.75">
      <c r="A9" s="55">
        <v>2</v>
      </c>
      <c r="B9" s="53" t="s">
        <v>216</v>
      </c>
      <c r="C9" s="38">
        <v>15</v>
      </c>
      <c r="D9" s="34"/>
      <c r="E9" s="206"/>
      <c r="F9" s="40">
        <v>2</v>
      </c>
      <c r="G9" s="174"/>
      <c r="H9" s="34"/>
      <c r="I9" s="206"/>
      <c r="J9" s="40"/>
      <c r="K9" s="40">
        <f t="shared" si="0"/>
        <v>15</v>
      </c>
      <c r="L9" s="213" t="s">
        <v>356</v>
      </c>
      <c r="M9" s="12"/>
      <c r="N9" s="3"/>
      <c r="O9" s="26"/>
      <c r="P9" s="8"/>
      <c r="Q9" s="8"/>
      <c r="R9" s="8"/>
      <c r="S9" s="3"/>
      <c r="T9" s="3"/>
      <c r="U9" s="3"/>
      <c r="V9" s="3"/>
      <c r="W9" s="3"/>
      <c r="X9" s="3"/>
      <c r="Y9" s="3"/>
      <c r="Z9" s="3"/>
      <c r="AA9" s="4"/>
      <c r="AB9" s="4"/>
    </row>
    <row r="10" spans="1:28" ht="24.75">
      <c r="A10" s="55">
        <v>3</v>
      </c>
      <c r="B10" s="53" t="s">
        <v>363</v>
      </c>
      <c r="C10" s="38">
        <v>30</v>
      </c>
      <c r="D10" s="34"/>
      <c r="E10" s="217"/>
      <c r="F10" s="175">
        <v>2</v>
      </c>
      <c r="G10" s="243">
        <v>15</v>
      </c>
      <c r="H10" s="221"/>
      <c r="I10" s="217"/>
      <c r="J10" s="40">
        <v>4</v>
      </c>
      <c r="K10" s="40">
        <f t="shared" si="0"/>
        <v>45</v>
      </c>
      <c r="L10" s="298" t="s">
        <v>355</v>
      </c>
      <c r="M10" s="12"/>
      <c r="N10" s="3"/>
      <c r="O10" s="10"/>
      <c r="P10" s="8"/>
      <c r="Q10" s="8"/>
      <c r="R10" s="8"/>
      <c r="S10" s="3"/>
      <c r="T10" s="3"/>
      <c r="U10" s="3"/>
      <c r="V10" s="3"/>
      <c r="W10" s="3"/>
      <c r="X10" s="3"/>
      <c r="Y10" s="3"/>
      <c r="Z10" s="3"/>
      <c r="AA10" s="4"/>
      <c r="AB10" s="4"/>
    </row>
    <row r="11" spans="1:28" ht="24.75">
      <c r="A11" s="55">
        <v>4</v>
      </c>
      <c r="B11" s="53" t="s">
        <v>217</v>
      </c>
      <c r="C11" s="38"/>
      <c r="D11" s="34"/>
      <c r="E11" s="206"/>
      <c r="F11" s="40"/>
      <c r="G11" s="174">
        <v>15</v>
      </c>
      <c r="H11" s="34"/>
      <c r="I11" s="60"/>
      <c r="J11" s="40">
        <v>2</v>
      </c>
      <c r="K11" s="40">
        <f t="shared" si="0"/>
        <v>15</v>
      </c>
      <c r="L11" s="213" t="s">
        <v>356</v>
      </c>
      <c r="M11" s="12"/>
      <c r="N11" s="3"/>
      <c r="O11" s="26"/>
      <c r="P11" s="8"/>
      <c r="Q11" s="8"/>
      <c r="R11" s="8"/>
      <c r="S11" s="3"/>
      <c r="T11" s="3"/>
      <c r="U11" s="3"/>
      <c r="V11" s="3"/>
      <c r="W11" s="3"/>
      <c r="X11" s="3"/>
      <c r="Y11" s="3"/>
      <c r="Z11" s="3"/>
      <c r="AA11" s="4"/>
      <c r="AB11" s="4"/>
    </row>
    <row r="12" spans="1:28" ht="24.75">
      <c r="A12" s="55">
        <v>5</v>
      </c>
      <c r="B12" s="53" t="s">
        <v>494</v>
      </c>
      <c r="C12" s="38">
        <v>15</v>
      </c>
      <c r="D12" s="34"/>
      <c r="E12" s="206"/>
      <c r="F12" s="40">
        <v>2</v>
      </c>
      <c r="G12" s="174"/>
      <c r="H12" s="34"/>
      <c r="I12" s="60"/>
      <c r="J12" s="40"/>
      <c r="K12" s="40">
        <f t="shared" si="0"/>
        <v>15</v>
      </c>
      <c r="L12" s="213" t="s">
        <v>356</v>
      </c>
      <c r="M12" s="12"/>
      <c r="N12" s="3"/>
      <c r="O12" s="10"/>
      <c r="P12" s="8"/>
      <c r="Q12" s="8"/>
      <c r="R12" s="8"/>
      <c r="S12" s="3"/>
      <c r="T12" s="3"/>
      <c r="U12" s="3"/>
      <c r="V12" s="3"/>
      <c r="W12" s="3"/>
      <c r="X12" s="3"/>
      <c r="Y12" s="3"/>
      <c r="Z12" s="3"/>
      <c r="AA12" s="4"/>
      <c r="AB12" s="4"/>
    </row>
    <row r="13" spans="1:28" ht="24.75">
      <c r="A13" s="55">
        <v>6</v>
      </c>
      <c r="B13" s="53" t="s">
        <v>93</v>
      </c>
      <c r="C13" s="38">
        <v>15</v>
      </c>
      <c r="D13" s="34"/>
      <c r="E13" s="206"/>
      <c r="F13" s="40">
        <v>1</v>
      </c>
      <c r="G13" s="174">
        <v>15</v>
      </c>
      <c r="H13" s="34"/>
      <c r="I13" s="60"/>
      <c r="J13" s="40">
        <v>2</v>
      </c>
      <c r="K13" s="40">
        <f t="shared" si="0"/>
        <v>30</v>
      </c>
      <c r="L13" s="213" t="s">
        <v>356</v>
      </c>
      <c r="M13" s="12"/>
      <c r="N13" s="3"/>
      <c r="O13" s="26"/>
      <c r="P13" s="8"/>
      <c r="Q13" s="8"/>
      <c r="R13" s="8"/>
      <c r="S13" s="3"/>
      <c r="T13" s="3"/>
      <c r="U13" s="3"/>
      <c r="V13" s="3"/>
      <c r="W13" s="3"/>
      <c r="X13" s="3"/>
      <c r="Y13" s="3"/>
      <c r="Z13" s="3"/>
      <c r="AA13" s="4"/>
      <c r="AB13" s="4"/>
    </row>
    <row r="14" spans="1:28" ht="20.25" customHeight="1">
      <c r="A14" s="262">
        <v>7</v>
      </c>
      <c r="B14" s="362" t="s">
        <v>121</v>
      </c>
      <c r="C14" s="267"/>
      <c r="D14" s="264"/>
      <c r="E14" s="356"/>
      <c r="F14" s="266"/>
      <c r="G14" s="263">
        <v>15</v>
      </c>
      <c r="H14" s="264"/>
      <c r="I14" s="353"/>
      <c r="J14" s="268">
        <v>2</v>
      </c>
      <c r="K14" s="266">
        <f>SUM(C14+D14+H14+G14)</f>
        <v>15</v>
      </c>
      <c r="L14" s="354" t="s">
        <v>356</v>
      </c>
      <c r="M14" s="12"/>
      <c r="N14" s="3"/>
      <c r="O14" s="26"/>
      <c r="P14" s="8"/>
      <c r="Q14" s="8"/>
      <c r="R14" s="8"/>
      <c r="S14" s="3"/>
      <c r="T14" s="3"/>
      <c r="U14" s="3"/>
      <c r="V14" s="3"/>
      <c r="W14" s="3"/>
      <c r="X14" s="3"/>
      <c r="Y14" s="3"/>
      <c r="Z14" s="3"/>
      <c r="AA14" s="4"/>
      <c r="AB14" s="4"/>
    </row>
    <row r="15" spans="1:28" s="33" customFormat="1" ht="24.75">
      <c r="A15" s="136">
        <v>8</v>
      </c>
      <c r="B15" s="278" t="s">
        <v>104</v>
      </c>
      <c r="C15" s="38"/>
      <c r="D15" s="34"/>
      <c r="E15" s="206"/>
      <c r="F15" s="40"/>
      <c r="G15" s="174">
        <v>10</v>
      </c>
      <c r="H15" s="34"/>
      <c r="I15" s="60"/>
      <c r="J15" s="160">
        <v>1</v>
      </c>
      <c r="K15" s="40">
        <f>SUM(C15+D15+H15+G15)</f>
        <v>10</v>
      </c>
      <c r="L15" s="213" t="s">
        <v>356</v>
      </c>
      <c r="M15" s="30"/>
      <c r="N15" s="31"/>
      <c r="O15" s="153"/>
      <c r="P15" s="149"/>
      <c r="Q15" s="149"/>
      <c r="R15" s="149"/>
      <c r="S15" s="31"/>
      <c r="T15" s="31"/>
      <c r="U15" s="31"/>
      <c r="V15" s="31"/>
      <c r="W15" s="31"/>
      <c r="X15" s="31"/>
      <c r="Y15" s="31"/>
      <c r="Z15" s="31"/>
      <c r="AA15" s="32"/>
      <c r="AB15" s="32"/>
    </row>
    <row r="16" spans="1:28" ht="25.5" thickBot="1">
      <c r="A16" s="209">
        <v>9</v>
      </c>
      <c r="B16" s="278" t="s">
        <v>456</v>
      </c>
      <c r="C16" s="197"/>
      <c r="D16" s="198"/>
      <c r="E16" s="207"/>
      <c r="F16" s="183"/>
      <c r="G16" s="210">
        <v>20</v>
      </c>
      <c r="H16" s="211">
        <v>10</v>
      </c>
      <c r="I16" s="212" t="s">
        <v>357</v>
      </c>
      <c r="J16" s="183">
        <v>2</v>
      </c>
      <c r="K16" s="183">
        <f>SUM(C16+D16+H16+G16)</f>
        <v>30</v>
      </c>
      <c r="L16" s="214" t="s">
        <v>356</v>
      </c>
      <c r="M16" s="12"/>
      <c r="N16" s="3"/>
      <c r="O16" s="86"/>
      <c r="P16" s="8"/>
      <c r="Q16" s="8"/>
      <c r="R16" s="8"/>
      <c r="S16" s="3"/>
      <c r="T16" s="3"/>
      <c r="U16" s="3"/>
      <c r="V16" s="3"/>
      <c r="W16" s="3"/>
      <c r="X16" s="3"/>
      <c r="Y16" s="3"/>
      <c r="Z16" s="3"/>
      <c r="AA16" s="4"/>
      <c r="AB16" s="4"/>
    </row>
    <row r="17" spans="1:26" ht="19.5" thickBot="1">
      <c r="A17" s="141"/>
      <c r="B17" s="279" t="s">
        <v>360</v>
      </c>
      <c r="C17" s="215">
        <f>SUM(C8:C16)</f>
        <v>90</v>
      </c>
      <c r="D17" s="215">
        <f>SUM(D8:D16)</f>
        <v>15</v>
      </c>
      <c r="E17" s="215"/>
      <c r="F17" s="215">
        <f>SUM(F8:F16)</f>
        <v>11</v>
      </c>
      <c r="G17" s="215">
        <f>SUM(G8:G16)</f>
        <v>90</v>
      </c>
      <c r="H17" s="215">
        <f>SUM(H8:H16)</f>
        <v>10</v>
      </c>
      <c r="I17" s="215"/>
      <c r="J17" s="215">
        <f>SUM(J8:J16)</f>
        <v>13</v>
      </c>
      <c r="K17" s="215">
        <f>SUM(K8:K16)</f>
        <v>205</v>
      </c>
      <c r="L17" s="216"/>
      <c r="M17" s="7"/>
      <c r="N17" s="7"/>
      <c r="O17" s="10"/>
      <c r="P17" s="18"/>
      <c r="Q17" s="18"/>
      <c r="R17" s="18"/>
      <c r="S17" s="1"/>
      <c r="T17" s="1"/>
      <c r="U17" s="1"/>
      <c r="V17" s="1"/>
      <c r="W17" s="1"/>
      <c r="X17" s="1"/>
      <c r="Y17" s="1"/>
      <c r="Z17" s="1"/>
    </row>
    <row r="18" spans="1:26" ht="19.5" thickBot="1">
      <c r="A18" s="142"/>
      <c r="B18" s="279" t="s">
        <v>361</v>
      </c>
      <c r="C18" s="432">
        <f>SUM(C17+D17)</f>
        <v>105</v>
      </c>
      <c r="D18" s="432"/>
      <c r="E18" s="215"/>
      <c r="F18" s="215"/>
      <c r="G18" s="432">
        <f>SUM(G17+H17)</f>
        <v>100</v>
      </c>
      <c r="H18" s="432"/>
      <c r="I18" s="215"/>
      <c r="J18" s="215"/>
      <c r="K18" s="215">
        <f>SUM(C18+G18)</f>
        <v>205</v>
      </c>
      <c r="L18" s="216"/>
      <c r="M18" s="7"/>
      <c r="N18" s="7"/>
      <c r="O18" s="26"/>
      <c r="P18" s="18"/>
      <c r="Q18" s="18"/>
      <c r="R18" s="18"/>
      <c r="S18" s="1"/>
      <c r="T18" s="1"/>
      <c r="U18" s="1"/>
      <c r="V18" s="1"/>
      <c r="W18" s="1"/>
      <c r="X18" s="1"/>
      <c r="Y18" s="1"/>
      <c r="Z18" s="1"/>
    </row>
    <row r="19" spans="1:26" ht="19.5" thickBot="1">
      <c r="A19" s="143"/>
      <c r="B19" s="280" t="s">
        <v>226</v>
      </c>
      <c r="C19" s="432">
        <f>SUM(K32)</f>
        <v>300</v>
      </c>
      <c r="D19" s="432"/>
      <c r="E19" s="432"/>
      <c r="F19" s="432"/>
      <c r="G19" s="432"/>
      <c r="H19" s="432"/>
      <c r="I19" s="432"/>
      <c r="J19" s="215">
        <v>36</v>
      </c>
      <c r="K19" s="215">
        <f>SUM(C19)</f>
        <v>300</v>
      </c>
      <c r="L19" s="299"/>
      <c r="M19" s="7"/>
      <c r="N19" s="7"/>
      <c r="O19" s="26"/>
      <c r="P19" s="18"/>
      <c r="Q19" s="18"/>
      <c r="R19" s="18"/>
      <c r="S19" s="1"/>
      <c r="T19" s="1"/>
      <c r="U19" s="1"/>
      <c r="V19" s="1"/>
      <c r="W19" s="1"/>
      <c r="X19" s="1"/>
      <c r="Y19" s="1"/>
      <c r="Z19" s="1"/>
    </row>
    <row r="20" spans="1:26" ht="19.5" thickBot="1">
      <c r="A20" s="131"/>
      <c r="B20" s="279" t="s">
        <v>101</v>
      </c>
      <c r="C20" s="215"/>
      <c r="D20" s="215"/>
      <c r="E20" s="215"/>
      <c r="F20" s="215"/>
      <c r="G20" s="215"/>
      <c r="H20" s="215"/>
      <c r="I20" s="215"/>
      <c r="J20" s="215">
        <f>SUM(F8+F9+F10+F11+F12+F13+F14+F15+F16+J8+J9+J10+J11+J12+J13+J14+J15+J16+J19)</f>
        <v>60</v>
      </c>
      <c r="K20" s="215">
        <f>SUM(K8:K16)+K19</f>
        <v>505</v>
      </c>
      <c r="L20" s="216"/>
      <c r="M20" s="7"/>
      <c r="N20" s="7"/>
      <c r="O20" s="26"/>
      <c r="P20" s="18"/>
      <c r="Q20" s="18"/>
      <c r="R20" s="18"/>
      <c r="S20" s="1"/>
      <c r="T20" s="1"/>
      <c r="U20" s="1"/>
      <c r="V20" s="1"/>
      <c r="W20" s="1"/>
      <c r="X20" s="1"/>
      <c r="Y20" s="1"/>
      <c r="Z20" s="1"/>
    </row>
    <row r="21" spans="1:26" s="22" customFormat="1" ht="18.75">
      <c r="A21" s="18"/>
      <c r="B21" s="148"/>
      <c r="C21" s="300"/>
      <c r="D21" s="300"/>
      <c r="E21" s="381"/>
      <c r="F21" s="381"/>
      <c r="G21" s="381"/>
      <c r="H21" s="381"/>
      <c r="I21" s="381"/>
      <c r="J21" s="300"/>
      <c r="K21" s="300"/>
      <c r="L21" s="301"/>
      <c r="M21" s="21"/>
      <c r="N21" s="21"/>
      <c r="O21" s="26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</row>
    <row r="22" spans="1:28" ht="15.75" thickBot="1">
      <c r="A22" s="3"/>
      <c r="B22" s="281" t="s">
        <v>218</v>
      </c>
      <c r="C22" s="30"/>
      <c r="D22" s="30"/>
      <c r="E22" s="328"/>
      <c r="F22" s="30"/>
      <c r="G22" s="30"/>
      <c r="H22" s="30"/>
      <c r="I22" s="328"/>
      <c r="J22" s="30"/>
      <c r="K22" s="30"/>
      <c r="L22" s="30"/>
      <c r="M22" s="3"/>
      <c r="N22" s="3"/>
      <c r="O22" s="26"/>
      <c r="P22" s="8"/>
      <c r="Q22" s="8"/>
      <c r="R22" s="8"/>
      <c r="S22" s="3"/>
      <c r="T22" s="3"/>
      <c r="U22" s="3"/>
      <c r="V22" s="3"/>
      <c r="W22" s="3"/>
      <c r="X22" s="3"/>
      <c r="Y22" s="3"/>
      <c r="Z22" s="3"/>
      <c r="AA22" s="4"/>
      <c r="AB22" s="4"/>
    </row>
    <row r="23" spans="1:28" ht="24.75">
      <c r="A23" s="54">
        <v>1</v>
      </c>
      <c r="B23" s="282" t="s">
        <v>219</v>
      </c>
      <c r="C23" s="192">
        <v>30</v>
      </c>
      <c r="D23" s="193">
        <v>20</v>
      </c>
      <c r="E23" s="205" t="s">
        <v>354</v>
      </c>
      <c r="F23" s="195">
        <v>4</v>
      </c>
      <c r="G23" s="246"/>
      <c r="H23" s="193"/>
      <c r="I23" s="217"/>
      <c r="J23" s="195"/>
      <c r="K23" s="195">
        <f aca="true" t="shared" si="1" ref="K23:K31">SUM(C23+D23+H23+G23)</f>
        <v>50</v>
      </c>
      <c r="L23" s="196" t="s">
        <v>355</v>
      </c>
      <c r="M23" s="3"/>
      <c r="N23" s="3"/>
      <c r="O23" s="26"/>
      <c r="P23" s="8"/>
      <c r="Q23" s="8"/>
      <c r="R23" s="8"/>
      <c r="S23" s="3"/>
      <c r="T23" s="3"/>
      <c r="U23" s="3"/>
      <c r="V23" s="3"/>
      <c r="W23" s="3"/>
      <c r="X23" s="3"/>
      <c r="Y23" s="3"/>
      <c r="Z23" s="3"/>
      <c r="AA23" s="4"/>
      <c r="AB23" s="4"/>
    </row>
    <row r="24" spans="1:28" ht="24.75">
      <c r="A24" s="55">
        <v>2</v>
      </c>
      <c r="B24" s="283" t="s">
        <v>220</v>
      </c>
      <c r="C24" s="38">
        <v>20</v>
      </c>
      <c r="D24" s="34"/>
      <c r="E24" s="217"/>
      <c r="F24" s="40">
        <v>1</v>
      </c>
      <c r="G24" s="174"/>
      <c r="H24" s="34"/>
      <c r="I24" s="60"/>
      <c r="J24" s="40"/>
      <c r="K24" s="40">
        <f t="shared" si="1"/>
        <v>20</v>
      </c>
      <c r="L24" s="185" t="s">
        <v>356</v>
      </c>
      <c r="M24" s="3"/>
      <c r="N24" s="3"/>
      <c r="O24" s="8"/>
      <c r="P24" s="8"/>
      <c r="Q24" s="8"/>
      <c r="R24" s="8"/>
      <c r="S24" s="3"/>
      <c r="T24" s="3"/>
      <c r="U24" s="3"/>
      <c r="V24" s="3"/>
      <c r="W24" s="3"/>
      <c r="X24" s="3"/>
      <c r="Y24" s="3"/>
      <c r="Z24" s="3"/>
      <c r="AA24" s="4"/>
      <c r="AB24" s="4"/>
    </row>
    <row r="25" spans="1:26" ht="37.5">
      <c r="A25" s="55">
        <v>3</v>
      </c>
      <c r="B25" s="283" t="s">
        <v>221</v>
      </c>
      <c r="C25" s="38">
        <v>10</v>
      </c>
      <c r="D25" s="34"/>
      <c r="E25" s="217"/>
      <c r="F25" s="40">
        <v>1</v>
      </c>
      <c r="G25" s="174"/>
      <c r="H25" s="34"/>
      <c r="I25" s="60"/>
      <c r="J25" s="40"/>
      <c r="K25" s="40">
        <f t="shared" si="1"/>
        <v>10</v>
      </c>
      <c r="L25" s="185" t="s">
        <v>356</v>
      </c>
      <c r="M25" s="1"/>
      <c r="N25" s="1"/>
      <c r="O25" s="18"/>
      <c r="P25" s="18"/>
      <c r="Q25" s="18"/>
      <c r="R25" s="18"/>
      <c r="S25" s="1"/>
      <c r="T25" s="1"/>
      <c r="U25" s="1"/>
      <c r="V25" s="1"/>
      <c r="W25" s="1"/>
      <c r="X25" s="1"/>
      <c r="Y25" s="1"/>
      <c r="Z25" s="1"/>
    </row>
    <row r="26" spans="1:26" ht="25.5">
      <c r="A26" s="55">
        <v>4</v>
      </c>
      <c r="B26" s="283" t="s">
        <v>222</v>
      </c>
      <c r="C26" s="38"/>
      <c r="D26" s="34"/>
      <c r="E26" s="217"/>
      <c r="F26" s="40"/>
      <c r="G26" s="174">
        <v>10</v>
      </c>
      <c r="H26" s="34"/>
      <c r="I26" s="60"/>
      <c r="J26" s="40">
        <v>1</v>
      </c>
      <c r="K26" s="40">
        <f t="shared" si="1"/>
        <v>10</v>
      </c>
      <c r="L26" s="185" t="s">
        <v>356</v>
      </c>
      <c r="M26" s="1"/>
      <c r="N26" s="1"/>
      <c r="O26" s="18"/>
      <c r="P26" s="18"/>
      <c r="Q26" s="18"/>
      <c r="R26" s="18"/>
      <c r="S26" s="1"/>
      <c r="T26" s="1"/>
      <c r="U26" s="1"/>
      <c r="V26" s="1"/>
      <c r="W26" s="1"/>
      <c r="X26" s="1"/>
      <c r="Y26" s="1"/>
      <c r="Z26" s="1"/>
    </row>
    <row r="27" spans="1:26" ht="25.5">
      <c r="A27" s="55">
        <v>5</v>
      </c>
      <c r="B27" s="283" t="s">
        <v>483</v>
      </c>
      <c r="C27" s="38">
        <v>20</v>
      </c>
      <c r="D27" s="34"/>
      <c r="E27" s="217"/>
      <c r="F27" s="40">
        <v>3</v>
      </c>
      <c r="G27" s="174"/>
      <c r="H27" s="34"/>
      <c r="I27" s="60"/>
      <c r="J27" s="40"/>
      <c r="K27" s="40">
        <f t="shared" si="1"/>
        <v>20</v>
      </c>
      <c r="L27" s="185" t="s">
        <v>355</v>
      </c>
      <c r="M27" s="1"/>
      <c r="N27" s="1"/>
      <c r="O27" s="18"/>
      <c r="P27" s="18"/>
      <c r="Q27" s="18"/>
      <c r="R27" s="18"/>
      <c r="S27" s="1"/>
      <c r="T27" s="1"/>
      <c r="U27" s="1"/>
      <c r="V27" s="1"/>
      <c r="W27" s="1"/>
      <c r="X27" s="1"/>
      <c r="Y27" s="1"/>
      <c r="Z27" s="1"/>
    </row>
    <row r="28" spans="1:26" ht="25.5">
      <c r="A28" s="55">
        <v>6</v>
      </c>
      <c r="B28" s="283" t="s">
        <v>223</v>
      </c>
      <c r="C28" s="38"/>
      <c r="D28" s="34"/>
      <c r="E28" s="206"/>
      <c r="F28" s="40"/>
      <c r="G28" s="174">
        <v>20</v>
      </c>
      <c r="H28" s="34"/>
      <c r="I28" s="217"/>
      <c r="J28" s="40">
        <v>3</v>
      </c>
      <c r="K28" s="40">
        <f t="shared" si="1"/>
        <v>20</v>
      </c>
      <c r="L28" s="185" t="s">
        <v>355</v>
      </c>
      <c r="M28" s="1"/>
      <c r="N28" s="1"/>
      <c r="O28" s="18"/>
      <c r="P28" s="18"/>
      <c r="Q28" s="18"/>
      <c r="R28" s="18"/>
      <c r="S28" s="1"/>
      <c r="T28" s="1"/>
      <c r="U28" s="1"/>
      <c r="V28" s="1"/>
      <c r="W28" s="1"/>
      <c r="X28" s="1"/>
      <c r="Y28" s="1"/>
      <c r="Z28" s="1"/>
    </row>
    <row r="29" spans="1:26" ht="25.5">
      <c r="A29" s="55">
        <v>7</v>
      </c>
      <c r="B29" s="283" t="s">
        <v>224</v>
      </c>
      <c r="C29" s="38"/>
      <c r="D29" s="34"/>
      <c r="E29" s="206"/>
      <c r="F29" s="40"/>
      <c r="G29" s="174">
        <v>30</v>
      </c>
      <c r="H29" s="34"/>
      <c r="I29" s="217"/>
      <c r="J29" s="40">
        <v>1</v>
      </c>
      <c r="K29" s="40">
        <f t="shared" si="1"/>
        <v>30</v>
      </c>
      <c r="L29" s="185" t="s">
        <v>356</v>
      </c>
      <c r="M29" s="1"/>
      <c r="N29" s="1"/>
      <c r="O29" s="18"/>
      <c r="P29" s="18"/>
      <c r="Q29" s="18"/>
      <c r="R29" s="18"/>
      <c r="S29" s="1"/>
      <c r="T29" s="1"/>
      <c r="U29" s="1"/>
      <c r="V29" s="1"/>
      <c r="W29" s="1"/>
      <c r="X29" s="1"/>
      <c r="Y29" s="1"/>
      <c r="Z29" s="1"/>
    </row>
    <row r="30" spans="1:26" ht="25.5">
      <c r="A30" s="136">
        <v>8</v>
      </c>
      <c r="B30" s="283" t="s">
        <v>225</v>
      </c>
      <c r="C30" s="38"/>
      <c r="D30" s="34">
        <v>40</v>
      </c>
      <c r="E30" s="217" t="s">
        <v>354</v>
      </c>
      <c r="F30" s="40">
        <v>2</v>
      </c>
      <c r="G30" s="174"/>
      <c r="H30" s="34">
        <v>40</v>
      </c>
      <c r="I30" s="217" t="s">
        <v>354</v>
      </c>
      <c r="J30" s="40">
        <v>2</v>
      </c>
      <c r="K30" s="40">
        <f t="shared" si="1"/>
        <v>80</v>
      </c>
      <c r="L30" s="185" t="s">
        <v>356</v>
      </c>
      <c r="M30" s="1"/>
      <c r="N30" s="1"/>
      <c r="O30" s="18"/>
      <c r="P30" s="18"/>
      <c r="Q30" s="18"/>
      <c r="R30" s="18"/>
      <c r="S30" s="1"/>
      <c r="T30" s="1"/>
      <c r="U30" s="1"/>
      <c r="V30" s="1"/>
      <c r="W30" s="1"/>
      <c r="X30" s="1"/>
      <c r="Y30" s="1"/>
      <c r="Z30" s="1"/>
    </row>
    <row r="31" spans="1:26" ht="19.5" thickBot="1">
      <c r="A31" s="56">
        <v>9</v>
      </c>
      <c r="B31" s="284" t="s">
        <v>203</v>
      </c>
      <c r="C31" s="197"/>
      <c r="D31" s="198">
        <v>30</v>
      </c>
      <c r="E31" s="207" t="s">
        <v>357</v>
      </c>
      <c r="F31" s="199">
        <v>8</v>
      </c>
      <c r="G31" s="302"/>
      <c r="H31" s="198">
        <v>30</v>
      </c>
      <c r="I31" s="207" t="s">
        <v>357</v>
      </c>
      <c r="J31" s="199">
        <v>10</v>
      </c>
      <c r="K31" s="199">
        <f t="shared" si="1"/>
        <v>60</v>
      </c>
      <c r="L31" s="182" t="s">
        <v>356</v>
      </c>
      <c r="M31" s="1"/>
      <c r="N31" s="1"/>
      <c r="O31" s="18"/>
      <c r="P31" s="18"/>
      <c r="Q31" s="18"/>
      <c r="R31" s="18"/>
      <c r="S31" s="1"/>
      <c r="T31" s="1"/>
      <c r="U31" s="1"/>
      <c r="V31" s="1"/>
      <c r="W31" s="1"/>
      <c r="X31" s="1"/>
      <c r="Y31" s="1"/>
      <c r="Z31" s="1"/>
    </row>
    <row r="32" spans="1:26" ht="19.5" thickBot="1">
      <c r="A32" s="114"/>
      <c r="B32" s="285" t="s">
        <v>360</v>
      </c>
      <c r="C32" s="305">
        <f>SUM(C23:C31)</f>
        <v>80</v>
      </c>
      <c r="D32" s="306">
        <f>SUM(D23:D31)</f>
        <v>90</v>
      </c>
      <c r="E32" s="307"/>
      <c r="F32" s="215">
        <f>SUM(F23:F31)</f>
        <v>19</v>
      </c>
      <c r="G32" s="308">
        <f>SUM(G23:G31)</f>
        <v>60</v>
      </c>
      <c r="H32" s="306">
        <f>SUM(H23:H31)</f>
        <v>70</v>
      </c>
      <c r="I32" s="309"/>
      <c r="J32" s="215">
        <f>SUM(J23:J31)</f>
        <v>17</v>
      </c>
      <c r="K32" s="215">
        <f>SUM(K23:K31)</f>
        <v>300</v>
      </c>
      <c r="L32" s="329"/>
      <c r="M32" s="1"/>
      <c r="N32" s="1"/>
      <c r="O32" s="18"/>
      <c r="P32" s="18"/>
      <c r="Q32" s="18"/>
      <c r="R32" s="18"/>
      <c r="S32" s="1"/>
      <c r="T32" s="1"/>
      <c r="U32" s="1"/>
      <c r="V32" s="1"/>
      <c r="W32" s="1"/>
      <c r="X32" s="1"/>
      <c r="Y32" s="1"/>
      <c r="Z32" s="1"/>
    </row>
    <row r="33" spans="1:26" ht="19.5" thickBot="1">
      <c r="A33" s="1"/>
      <c r="B33" s="281"/>
      <c r="C33" s="304" t="s">
        <v>36</v>
      </c>
      <c r="D33" s="30"/>
      <c r="E33" s="30"/>
      <c r="F33" s="30"/>
      <c r="G33" s="30"/>
      <c r="H33" s="30"/>
      <c r="I33" s="30"/>
      <c r="J33" s="30"/>
      <c r="K33" s="30"/>
      <c r="L33" s="330"/>
      <c r="M33" s="1"/>
      <c r="N33" s="1"/>
      <c r="O33" s="18"/>
      <c r="P33" s="18"/>
      <c r="Q33" s="18"/>
      <c r="R33" s="18"/>
      <c r="S33" s="1"/>
      <c r="T33" s="1"/>
      <c r="U33" s="1"/>
      <c r="V33" s="1"/>
      <c r="W33" s="1"/>
      <c r="X33" s="1"/>
      <c r="Y33" s="1"/>
      <c r="Z33" s="1"/>
    </row>
    <row r="34" spans="1:26" ht="25.5">
      <c r="A34" s="116">
        <v>1</v>
      </c>
      <c r="B34" s="286" t="s">
        <v>227</v>
      </c>
      <c r="C34" s="246">
        <v>35</v>
      </c>
      <c r="D34" s="246"/>
      <c r="E34" s="205"/>
      <c r="F34" s="195">
        <v>4</v>
      </c>
      <c r="G34" s="246"/>
      <c r="H34" s="193"/>
      <c r="I34" s="194"/>
      <c r="J34" s="195"/>
      <c r="K34" s="195">
        <f aca="true" t="shared" si="2" ref="K34:K39">SUM(C34+D34+H34+G34)</f>
        <v>35</v>
      </c>
      <c r="L34" s="297" t="s">
        <v>355</v>
      </c>
      <c r="M34" s="1"/>
      <c r="N34" s="1"/>
      <c r="O34" s="18"/>
      <c r="P34" s="18"/>
      <c r="Q34" s="18"/>
      <c r="R34" s="18"/>
      <c r="S34" s="1"/>
      <c r="T34" s="1"/>
      <c r="U34" s="1"/>
      <c r="V34" s="1"/>
      <c r="W34" s="1"/>
      <c r="X34" s="1"/>
      <c r="Y34" s="1"/>
      <c r="Z34" s="1"/>
    </row>
    <row r="35" spans="1:26" ht="25.5">
      <c r="A35" s="55">
        <v>2</v>
      </c>
      <c r="B35" s="173" t="s">
        <v>228</v>
      </c>
      <c r="C35" s="174"/>
      <c r="D35" s="174"/>
      <c r="E35" s="206"/>
      <c r="F35" s="40"/>
      <c r="G35" s="174">
        <v>25</v>
      </c>
      <c r="H35" s="34">
        <v>10</v>
      </c>
      <c r="I35" s="60" t="s">
        <v>354</v>
      </c>
      <c r="J35" s="40">
        <v>2</v>
      </c>
      <c r="K35" s="40">
        <f t="shared" si="2"/>
        <v>35</v>
      </c>
      <c r="L35" s="213" t="s">
        <v>356</v>
      </c>
      <c r="M35" s="1"/>
      <c r="N35" s="1"/>
      <c r="O35" s="18"/>
      <c r="P35" s="18"/>
      <c r="Q35" s="18"/>
      <c r="R35" s="18"/>
      <c r="S35" s="1"/>
      <c r="T35" s="1"/>
      <c r="U35" s="1"/>
      <c r="V35" s="1"/>
      <c r="W35" s="1"/>
      <c r="X35" s="1"/>
      <c r="Y35" s="1"/>
      <c r="Z35" s="1"/>
    </row>
    <row r="36" spans="1:26" ht="25.5">
      <c r="A36" s="55">
        <v>3</v>
      </c>
      <c r="B36" s="173" t="s">
        <v>229</v>
      </c>
      <c r="C36" s="174">
        <v>15</v>
      </c>
      <c r="D36" s="174">
        <v>10</v>
      </c>
      <c r="E36" s="206" t="s">
        <v>354</v>
      </c>
      <c r="F36" s="40">
        <v>2</v>
      </c>
      <c r="G36" s="174">
        <v>15</v>
      </c>
      <c r="H36" s="174">
        <v>20</v>
      </c>
      <c r="I36" s="206" t="s">
        <v>354</v>
      </c>
      <c r="J36" s="40">
        <v>3</v>
      </c>
      <c r="K36" s="40">
        <f t="shared" si="2"/>
        <v>60</v>
      </c>
      <c r="L36" s="213" t="s">
        <v>355</v>
      </c>
      <c r="M36" s="1"/>
      <c r="N36" s="1"/>
      <c r="O36" s="18"/>
      <c r="P36" s="18"/>
      <c r="Q36" s="18"/>
      <c r="R36" s="18"/>
      <c r="S36" s="1"/>
      <c r="T36" s="1"/>
      <c r="U36" s="1"/>
      <c r="V36" s="1"/>
      <c r="W36" s="1"/>
      <c r="X36" s="1"/>
      <c r="Y36" s="1"/>
      <c r="Z36" s="1"/>
    </row>
    <row r="37" spans="1:26" ht="25.5">
      <c r="A37" s="55">
        <v>4</v>
      </c>
      <c r="B37" s="173" t="s">
        <v>230</v>
      </c>
      <c r="C37" s="174">
        <v>15</v>
      </c>
      <c r="D37" s="34">
        <v>15</v>
      </c>
      <c r="E37" s="60" t="s">
        <v>354</v>
      </c>
      <c r="F37" s="40">
        <v>3</v>
      </c>
      <c r="G37" s="303"/>
      <c r="H37" s="34"/>
      <c r="I37" s="60"/>
      <c r="J37" s="40"/>
      <c r="K37" s="40">
        <f t="shared" si="2"/>
        <v>30</v>
      </c>
      <c r="L37" s="213" t="s">
        <v>355</v>
      </c>
      <c r="M37" s="1"/>
      <c r="N37" s="1"/>
      <c r="O37" s="18"/>
      <c r="P37" s="18"/>
      <c r="Q37" s="18"/>
      <c r="R37" s="18"/>
      <c r="S37" s="1"/>
      <c r="T37" s="1"/>
      <c r="U37" s="1"/>
      <c r="V37" s="1"/>
      <c r="W37" s="1"/>
      <c r="X37" s="1"/>
      <c r="Y37" s="1"/>
      <c r="Z37" s="1"/>
    </row>
    <row r="38" spans="1:26" ht="25.5">
      <c r="A38" s="136">
        <v>5</v>
      </c>
      <c r="B38" s="173" t="s">
        <v>225</v>
      </c>
      <c r="C38" s="38"/>
      <c r="D38" s="34">
        <v>40</v>
      </c>
      <c r="E38" s="217" t="s">
        <v>354</v>
      </c>
      <c r="F38" s="40">
        <v>2</v>
      </c>
      <c r="G38" s="174"/>
      <c r="H38" s="34">
        <v>40</v>
      </c>
      <c r="I38" s="217" t="s">
        <v>354</v>
      </c>
      <c r="J38" s="40">
        <v>2</v>
      </c>
      <c r="K38" s="40">
        <f t="shared" si="2"/>
        <v>80</v>
      </c>
      <c r="L38" s="213" t="s">
        <v>356</v>
      </c>
      <c r="M38" s="1"/>
      <c r="N38" s="1"/>
      <c r="O38" s="18"/>
      <c r="P38" s="18"/>
      <c r="Q38" s="18"/>
      <c r="R38" s="18"/>
      <c r="S38" s="1"/>
      <c r="T38" s="1"/>
      <c r="U38" s="1"/>
      <c r="V38" s="1"/>
      <c r="W38" s="1"/>
      <c r="X38" s="1"/>
      <c r="Y38" s="1"/>
      <c r="Z38" s="1"/>
    </row>
    <row r="39" spans="1:26" ht="19.5" thickBot="1">
      <c r="A39" s="118">
        <v>6</v>
      </c>
      <c r="B39" s="287" t="s">
        <v>203</v>
      </c>
      <c r="C39" s="197"/>
      <c r="D39" s="198">
        <v>30</v>
      </c>
      <c r="E39" s="207" t="s">
        <v>357</v>
      </c>
      <c r="F39" s="199">
        <v>8</v>
      </c>
      <c r="G39" s="302"/>
      <c r="H39" s="198">
        <v>30</v>
      </c>
      <c r="I39" s="207" t="s">
        <v>357</v>
      </c>
      <c r="J39" s="199">
        <v>10</v>
      </c>
      <c r="K39" s="199">
        <f t="shared" si="2"/>
        <v>60</v>
      </c>
      <c r="L39" s="182" t="s">
        <v>356</v>
      </c>
      <c r="M39" s="1"/>
      <c r="N39" s="1"/>
      <c r="O39" s="18"/>
      <c r="P39" s="18"/>
      <c r="Q39" s="18"/>
      <c r="R39" s="18"/>
      <c r="S39" s="1"/>
      <c r="T39" s="1"/>
      <c r="U39" s="1"/>
      <c r="V39" s="1"/>
      <c r="W39" s="1"/>
      <c r="X39" s="1"/>
      <c r="Y39" s="1"/>
      <c r="Z39" s="1"/>
    </row>
    <row r="40" spans="1:26" ht="19.5" thickBot="1">
      <c r="A40" s="72"/>
      <c r="B40" s="285" t="s">
        <v>360</v>
      </c>
      <c r="C40" s="308">
        <f>SUM(C34:C39)</f>
        <v>65</v>
      </c>
      <c r="D40" s="308">
        <f>SUM(D34:D39)</f>
        <v>95</v>
      </c>
      <c r="E40" s="307"/>
      <c r="F40" s="215">
        <f>SUM(F34:F39)</f>
        <v>19</v>
      </c>
      <c r="G40" s="308">
        <f>SUM(G34:G39)</f>
        <v>40</v>
      </c>
      <c r="H40" s="308">
        <f>SUM(H34:H39)</f>
        <v>100</v>
      </c>
      <c r="I40" s="309"/>
      <c r="J40" s="215">
        <f>SUM(J34:J39)</f>
        <v>17</v>
      </c>
      <c r="K40" s="215">
        <f>SUM(K34:K39)</f>
        <v>300</v>
      </c>
      <c r="L40" s="329"/>
      <c r="M40" s="1"/>
      <c r="N40" s="1"/>
      <c r="O40" s="18"/>
      <c r="P40" s="18"/>
      <c r="Q40" s="18"/>
      <c r="R40" s="18"/>
      <c r="S40" s="1"/>
      <c r="T40" s="1"/>
      <c r="U40" s="1"/>
      <c r="V40" s="1"/>
      <c r="W40" s="1"/>
      <c r="X40" s="1"/>
      <c r="Y40" s="1"/>
      <c r="Z40" s="1"/>
    </row>
    <row r="41" spans="1:26" ht="19.5" thickBot="1">
      <c r="A41" s="1"/>
      <c r="B41" s="288" t="s">
        <v>316</v>
      </c>
      <c r="C41" s="30"/>
      <c r="D41" s="30"/>
      <c r="E41" s="30"/>
      <c r="F41" s="30"/>
      <c r="G41" s="30"/>
      <c r="H41" s="30"/>
      <c r="I41" s="30"/>
      <c r="J41" s="30"/>
      <c r="K41" s="30"/>
      <c r="L41" s="330"/>
      <c r="M41" s="1"/>
      <c r="N41" s="1"/>
      <c r="O41" s="18"/>
      <c r="P41" s="18"/>
      <c r="Q41" s="18"/>
      <c r="R41" s="18"/>
      <c r="S41" s="1"/>
      <c r="T41" s="1"/>
      <c r="U41" s="1"/>
      <c r="V41" s="1"/>
      <c r="W41" s="1"/>
      <c r="X41" s="1"/>
      <c r="Y41" s="1"/>
      <c r="Z41" s="1"/>
    </row>
    <row r="42" spans="1:26" ht="25.5">
      <c r="A42" s="54">
        <v>1</v>
      </c>
      <c r="B42" s="191" t="s">
        <v>231</v>
      </c>
      <c r="C42" s="192">
        <v>30</v>
      </c>
      <c r="D42" s="193">
        <v>20</v>
      </c>
      <c r="E42" s="205" t="s">
        <v>354</v>
      </c>
      <c r="F42" s="195">
        <v>5</v>
      </c>
      <c r="G42" s="246"/>
      <c r="H42" s="193"/>
      <c r="I42" s="194"/>
      <c r="J42" s="195"/>
      <c r="K42" s="195">
        <f aca="true" t="shared" si="3" ref="K42:K49">SUM(C42+D42+H42+G42)</f>
        <v>50</v>
      </c>
      <c r="L42" s="196" t="s">
        <v>355</v>
      </c>
      <c r="M42" s="1"/>
      <c r="N42" s="1"/>
      <c r="O42" s="18"/>
      <c r="P42" s="18"/>
      <c r="Q42" s="18"/>
      <c r="R42" s="18"/>
      <c r="S42" s="1"/>
      <c r="T42" s="1"/>
      <c r="U42" s="1"/>
      <c r="V42" s="1"/>
      <c r="W42" s="1"/>
      <c r="X42" s="1"/>
      <c r="Y42" s="1"/>
      <c r="Z42" s="1"/>
    </row>
    <row r="43" spans="1:26" ht="25.5">
      <c r="A43" s="55">
        <v>2</v>
      </c>
      <c r="B43" s="53" t="s">
        <v>46</v>
      </c>
      <c r="C43" s="38">
        <v>20</v>
      </c>
      <c r="D43" s="34"/>
      <c r="E43" s="206"/>
      <c r="F43" s="40">
        <v>2</v>
      </c>
      <c r="G43" s="174"/>
      <c r="H43" s="34"/>
      <c r="I43" s="60"/>
      <c r="J43" s="40"/>
      <c r="K43" s="40">
        <f t="shared" si="3"/>
        <v>20</v>
      </c>
      <c r="L43" s="185" t="s">
        <v>356</v>
      </c>
      <c r="M43" s="1"/>
      <c r="N43" s="1"/>
      <c r="O43" s="18"/>
      <c r="P43" s="18"/>
      <c r="Q43" s="18"/>
      <c r="R43" s="18"/>
      <c r="S43" s="1"/>
      <c r="T43" s="1"/>
      <c r="U43" s="1"/>
      <c r="V43" s="1"/>
      <c r="W43" s="1"/>
      <c r="X43" s="1"/>
      <c r="Y43" s="1"/>
      <c r="Z43" s="1"/>
    </row>
    <row r="44" spans="1:26" ht="25.5">
      <c r="A44" s="55">
        <v>3</v>
      </c>
      <c r="B44" s="53" t="s">
        <v>16</v>
      </c>
      <c r="C44" s="38">
        <v>20</v>
      </c>
      <c r="D44" s="34"/>
      <c r="E44" s="206"/>
      <c r="F44" s="40">
        <v>1</v>
      </c>
      <c r="G44" s="38"/>
      <c r="H44" s="34"/>
      <c r="I44" s="206"/>
      <c r="J44" s="40"/>
      <c r="K44" s="40">
        <f t="shared" si="3"/>
        <v>20</v>
      </c>
      <c r="L44" s="213" t="s">
        <v>356</v>
      </c>
      <c r="M44" s="1"/>
      <c r="N44" s="1"/>
      <c r="O44" s="18"/>
      <c r="P44" s="18"/>
      <c r="Q44" s="18"/>
      <c r="R44" s="18"/>
      <c r="S44" s="1"/>
      <c r="T44" s="1"/>
      <c r="U44" s="1"/>
      <c r="V44" s="1"/>
      <c r="W44" s="1"/>
      <c r="X44" s="1"/>
      <c r="Y44" s="1"/>
      <c r="Z44" s="1"/>
    </row>
    <row r="45" spans="1:26" ht="25.5">
      <c r="A45" s="55">
        <v>4</v>
      </c>
      <c r="B45" s="53" t="s">
        <v>17</v>
      </c>
      <c r="C45" s="38"/>
      <c r="D45" s="34"/>
      <c r="E45" s="206"/>
      <c r="F45" s="40"/>
      <c r="G45" s="174">
        <v>30</v>
      </c>
      <c r="H45" s="34"/>
      <c r="I45" s="60"/>
      <c r="J45" s="40">
        <v>3</v>
      </c>
      <c r="K45" s="40">
        <f t="shared" si="3"/>
        <v>30</v>
      </c>
      <c r="L45" s="189" t="s">
        <v>355</v>
      </c>
      <c r="M45" s="1"/>
      <c r="N45" s="1"/>
      <c r="O45" s="18"/>
      <c r="P45" s="18"/>
      <c r="Q45" s="18"/>
      <c r="R45" s="18"/>
      <c r="S45" s="1"/>
      <c r="T45" s="1"/>
      <c r="U45" s="1"/>
      <c r="V45" s="1"/>
      <c r="W45" s="1"/>
      <c r="X45" s="1"/>
      <c r="Y45" s="1"/>
      <c r="Z45" s="1"/>
    </row>
    <row r="46" spans="1:26" ht="25.5">
      <c r="A46" s="55">
        <v>5</v>
      </c>
      <c r="B46" s="53" t="s">
        <v>18</v>
      </c>
      <c r="C46" s="38"/>
      <c r="D46" s="34"/>
      <c r="E46" s="206"/>
      <c r="F46" s="40"/>
      <c r="G46" s="174">
        <v>30</v>
      </c>
      <c r="H46" s="34"/>
      <c r="I46" s="60"/>
      <c r="J46" s="40">
        <v>2</v>
      </c>
      <c r="K46" s="40">
        <f t="shared" si="3"/>
        <v>30</v>
      </c>
      <c r="L46" s="189" t="s">
        <v>355</v>
      </c>
      <c r="M46" s="1"/>
      <c r="N46" s="1"/>
      <c r="O46" s="18"/>
      <c r="P46" s="18"/>
      <c r="Q46" s="18"/>
      <c r="R46" s="18"/>
      <c r="S46" s="1"/>
      <c r="T46" s="1"/>
      <c r="U46" s="1"/>
      <c r="V46" s="1"/>
      <c r="W46" s="1"/>
      <c r="X46" s="1"/>
      <c r="Y46" s="1"/>
      <c r="Z46" s="1"/>
    </row>
    <row r="47" spans="1:26" ht="25.5">
      <c r="A47" s="136">
        <v>6</v>
      </c>
      <c r="B47" s="53" t="s">
        <v>117</v>
      </c>
      <c r="C47" s="38"/>
      <c r="D47" s="174"/>
      <c r="E47" s="217"/>
      <c r="F47" s="40"/>
      <c r="G47" s="174">
        <v>10</v>
      </c>
      <c r="H47" s="34"/>
      <c r="I47" s="218"/>
      <c r="J47" s="40">
        <v>1</v>
      </c>
      <c r="K47" s="40">
        <f t="shared" si="3"/>
        <v>10</v>
      </c>
      <c r="L47" s="185" t="s">
        <v>356</v>
      </c>
      <c r="M47" s="3"/>
      <c r="N47" s="1"/>
      <c r="O47" s="18"/>
      <c r="P47" s="18"/>
      <c r="Q47" s="18"/>
      <c r="R47" s="18"/>
      <c r="S47" s="1"/>
      <c r="T47" s="1"/>
      <c r="U47" s="1"/>
      <c r="V47" s="1"/>
      <c r="W47" s="1"/>
      <c r="X47" s="1"/>
      <c r="Y47" s="1"/>
      <c r="Z47" s="1"/>
    </row>
    <row r="48" spans="1:26" ht="25.5">
      <c r="A48" s="136">
        <v>7</v>
      </c>
      <c r="B48" s="53" t="s">
        <v>225</v>
      </c>
      <c r="C48" s="38"/>
      <c r="D48" s="34">
        <v>40</v>
      </c>
      <c r="E48" s="217" t="s">
        <v>354</v>
      </c>
      <c r="F48" s="40">
        <v>2</v>
      </c>
      <c r="G48" s="174"/>
      <c r="H48" s="34">
        <v>40</v>
      </c>
      <c r="I48" s="217" t="s">
        <v>354</v>
      </c>
      <c r="J48" s="40">
        <v>2</v>
      </c>
      <c r="K48" s="40">
        <f t="shared" si="3"/>
        <v>80</v>
      </c>
      <c r="L48" s="213" t="s">
        <v>356</v>
      </c>
      <c r="M48" s="1"/>
      <c r="N48" s="1"/>
      <c r="O48" s="18"/>
      <c r="P48" s="18"/>
      <c r="Q48" s="18"/>
      <c r="R48" s="18"/>
      <c r="S48" s="1"/>
      <c r="T48" s="1"/>
      <c r="U48" s="1"/>
      <c r="V48" s="1"/>
      <c r="W48" s="1"/>
      <c r="X48" s="1"/>
      <c r="Y48" s="1"/>
      <c r="Z48" s="1"/>
    </row>
    <row r="49" spans="1:26" ht="19.5" thickBot="1">
      <c r="A49" s="56">
        <v>8</v>
      </c>
      <c r="B49" s="278" t="s">
        <v>203</v>
      </c>
      <c r="C49" s="197"/>
      <c r="D49" s="198">
        <v>30</v>
      </c>
      <c r="E49" s="207" t="s">
        <v>357</v>
      </c>
      <c r="F49" s="199">
        <v>8</v>
      </c>
      <c r="G49" s="302"/>
      <c r="H49" s="198">
        <v>30</v>
      </c>
      <c r="I49" s="207" t="s">
        <v>357</v>
      </c>
      <c r="J49" s="199">
        <v>10</v>
      </c>
      <c r="K49" s="199">
        <f t="shared" si="3"/>
        <v>60</v>
      </c>
      <c r="L49" s="182" t="s">
        <v>356</v>
      </c>
      <c r="M49" s="1"/>
      <c r="N49" s="1"/>
      <c r="O49" s="18"/>
      <c r="P49" s="18"/>
      <c r="Q49" s="18"/>
      <c r="R49" s="18"/>
      <c r="S49" s="1"/>
      <c r="T49" s="1"/>
      <c r="U49" s="1"/>
      <c r="V49" s="1"/>
      <c r="W49" s="1"/>
      <c r="X49" s="1"/>
      <c r="Y49" s="1"/>
      <c r="Z49" s="1"/>
    </row>
    <row r="50" spans="1:26" ht="19.5" thickBot="1">
      <c r="A50" s="114"/>
      <c r="B50" s="285" t="s">
        <v>360</v>
      </c>
      <c r="C50" s="310">
        <f>SUM(C41:C49)</f>
        <v>70</v>
      </c>
      <c r="D50" s="311">
        <f>SUM(D41:D49)</f>
        <v>90</v>
      </c>
      <c r="E50" s="312"/>
      <c r="F50" s="215">
        <f>SUM(F41:F49)</f>
        <v>18</v>
      </c>
      <c r="G50" s="308">
        <f>SUM(G41:G49)</f>
        <v>70</v>
      </c>
      <c r="H50" s="306">
        <f>SUM(H41:H49)</f>
        <v>70</v>
      </c>
      <c r="I50" s="309"/>
      <c r="J50" s="215">
        <f>SUM(J41:J49)</f>
        <v>18</v>
      </c>
      <c r="K50" s="215">
        <f>SUM(K41:K49)</f>
        <v>300</v>
      </c>
      <c r="L50" s="329"/>
      <c r="M50" s="1"/>
      <c r="N50" s="1"/>
      <c r="O50" s="18"/>
      <c r="P50" s="18"/>
      <c r="Q50" s="18"/>
      <c r="R50" s="18"/>
      <c r="S50" s="1"/>
      <c r="T50" s="1"/>
      <c r="U50" s="1"/>
      <c r="V50" s="1"/>
      <c r="W50" s="1"/>
      <c r="X50" s="1"/>
      <c r="Y50" s="1"/>
      <c r="Z50" s="1"/>
    </row>
    <row r="51" spans="1:26" ht="19.5" customHeight="1" thickBot="1">
      <c r="A51" s="1"/>
      <c r="B51" s="281"/>
      <c r="C51" s="304" t="s">
        <v>37</v>
      </c>
      <c r="D51" s="30"/>
      <c r="E51" s="30"/>
      <c r="F51" s="30"/>
      <c r="G51" s="30"/>
      <c r="H51" s="30"/>
      <c r="I51" s="30"/>
      <c r="J51" s="30"/>
      <c r="K51" s="30"/>
      <c r="L51" s="330"/>
      <c r="M51" s="1"/>
      <c r="N51" s="1"/>
      <c r="O51" s="18"/>
      <c r="P51" s="18"/>
      <c r="Q51" s="18"/>
      <c r="R51" s="18"/>
      <c r="S51" s="1"/>
      <c r="T51" s="1"/>
      <c r="U51" s="1"/>
      <c r="V51" s="1"/>
      <c r="W51" s="1"/>
      <c r="X51" s="1"/>
      <c r="Y51" s="1"/>
      <c r="Z51" s="1"/>
    </row>
    <row r="52" spans="1:26" ht="25.5">
      <c r="A52" s="54">
        <v>1</v>
      </c>
      <c r="B52" s="191" t="s">
        <v>495</v>
      </c>
      <c r="C52" s="192">
        <v>30</v>
      </c>
      <c r="D52" s="193"/>
      <c r="E52" s="205"/>
      <c r="F52" s="195">
        <v>4</v>
      </c>
      <c r="G52" s="246"/>
      <c r="H52" s="193"/>
      <c r="I52" s="194"/>
      <c r="J52" s="195"/>
      <c r="K52" s="195">
        <f aca="true" t="shared" si="4" ref="K52:K60">SUM(C52+D52+H52+G52)</f>
        <v>30</v>
      </c>
      <c r="L52" s="196" t="s">
        <v>355</v>
      </c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5.5">
      <c r="A53" s="55">
        <v>2</v>
      </c>
      <c r="B53" s="53" t="s">
        <v>496</v>
      </c>
      <c r="C53" s="38">
        <v>15</v>
      </c>
      <c r="D53" s="34"/>
      <c r="E53" s="206"/>
      <c r="F53" s="40">
        <v>1</v>
      </c>
      <c r="G53" s="174"/>
      <c r="H53" s="34"/>
      <c r="I53" s="60"/>
      <c r="J53" s="40"/>
      <c r="K53" s="40">
        <f t="shared" si="4"/>
        <v>15</v>
      </c>
      <c r="L53" s="185" t="s">
        <v>356</v>
      </c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5.5">
      <c r="A54" s="55">
        <v>3</v>
      </c>
      <c r="B54" s="53" t="s">
        <v>497</v>
      </c>
      <c r="C54" s="38">
        <v>30</v>
      </c>
      <c r="D54" s="34"/>
      <c r="E54" s="206"/>
      <c r="F54" s="40">
        <v>3</v>
      </c>
      <c r="G54" s="174"/>
      <c r="H54" s="34"/>
      <c r="I54" s="60"/>
      <c r="J54" s="40"/>
      <c r="K54" s="40">
        <f t="shared" si="4"/>
        <v>30</v>
      </c>
      <c r="L54" s="185" t="s">
        <v>355</v>
      </c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5.5">
      <c r="A55" s="55">
        <v>4</v>
      </c>
      <c r="B55" s="53" t="s">
        <v>498</v>
      </c>
      <c r="C55" s="38"/>
      <c r="D55" s="34"/>
      <c r="E55" s="206"/>
      <c r="F55" s="40"/>
      <c r="G55" s="174">
        <v>25</v>
      </c>
      <c r="H55" s="34"/>
      <c r="I55" s="60"/>
      <c r="J55" s="40">
        <v>3</v>
      </c>
      <c r="K55" s="40">
        <f t="shared" si="4"/>
        <v>25</v>
      </c>
      <c r="L55" s="185" t="s">
        <v>355</v>
      </c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9.25" customHeight="1">
      <c r="A56" s="55">
        <v>5</v>
      </c>
      <c r="B56" s="53" t="s">
        <v>499</v>
      </c>
      <c r="C56" s="38"/>
      <c r="D56" s="34"/>
      <c r="E56" s="206"/>
      <c r="F56" s="40"/>
      <c r="G56" s="174">
        <v>15</v>
      </c>
      <c r="H56" s="34"/>
      <c r="I56" s="60"/>
      <c r="J56" s="40">
        <v>1</v>
      </c>
      <c r="K56" s="40">
        <f t="shared" si="4"/>
        <v>15</v>
      </c>
      <c r="L56" s="185" t="s">
        <v>356</v>
      </c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37.5">
      <c r="A57" s="55">
        <v>6</v>
      </c>
      <c r="B57" s="53" t="s">
        <v>500</v>
      </c>
      <c r="C57" s="38">
        <v>15</v>
      </c>
      <c r="D57" s="34"/>
      <c r="E57" s="206"/>
      <c r="F57" s="40">
        <v>1</v>
      </c>
      <c r="G57" s="174"/>
      <c r="H57" s="34"/>
      <c r="I57" s="60"/>
      <c r="J57" s="40"/>
      <c r="K57" s="40">
        <f t="shared" si="4"/>
        <v>15</v>
      </c>
      <c r="L57" s="185" t="s">
        <v>356</v>
      </c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5.5">
      <c r="A58" s="55">
        <v>7</v>
      </c>
      <c r="B58" s="53" t="s">
        <v>244</v>
      </c>
      <c r="C58" s="38"/>
      <c r="D58" s="34"/>
      <c r="E58" s="206"/>
      <c r="F58" s="40"/>
      <c r="G58" s="174">
        <v>30</v>
      </c>
      <c r="H58" s="34"/>
      <c r="I58" s="60"/>
      <c r="J58" s="40">
        <v>1</v>
      </c>
      <c r="K58" s="40">
        <f t="shared" si="4"/>
        <v>30</v>
      </c>
      <c r="L58" s="185" t="s">
        <v>356</v>
      </c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5.5">
      <c r="A59" s="136">
        <v>8</v>
      </c>
      <c r="B59" s="53" t="s">
        <v>225</v>
      </c>
      <c r="C59" s="38"/>
      <c r="D59" s="34">
        <v>40</v>
      </c>
      <c r="E59" s="217" t="s">
        <v>354</v>
      </c>
      <c r="F59" s="40">
        <v>2</v>
      </c>
      <c r="G59" s="174"/>
      <c r="H59" s="34">
        <v>40</v>
      </c>
      <c r="I59" s="217" t="s">
        <v>354</v>
      </c>
      <c r="J59" s="40">
        <v>2</v>
      </c>
      <c r="K59" s="40">
        <f t="shared" si="4"/>
        <v>80</v>
      </c>
      <c r="L59" s="185" t="s">
        <v>356</v>
      </c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9.5" thickBot="1">
      <c r="A60" s="55">
        <v>9</v>
      </c>
      <c r="B60" s="53" t="s">
        <v>203</v>
      </c>
      <c r="C60" s="197"/>
      <c r="D60" s="198">
        <v>30</v>
      </c>
      <c r="E60" s="207" t="s">
        <v>357</v>
      </c>
      <c r="F60" s="199">
        <v>8</v>
      </c>
      <c r="G60" s="302"/>
      <c r="H60" s="198">
        <v>30</v>
      </c>
      <c r="I60" s="207" t="s">
        <v>357</v>
      </c>
      <c r="J60" s="199">
        <v>10</v>
      </c>
      <c r="K60" s="199">
        <f t="shared" si="4"/>
        <v>60</v>
      </c>
      <c r="L60" s="182" t="s">
        <v>356</v>
      </c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9.5" thickBot="1">
      <c r="A61" s="72"/>
      <c r="B61" s="285" t="s">
        <v>360</v>
      </c>
      <c r="C61" s="305">
        <f>SUM(C52:C60)</f>
        <v>90</v>
      </c>
      <c r="D61" s="306">
        <f>SUM(D53:D60)</f>
        <v>70</v>
      </c>
      <c r="E61" s="307"/>
      <c r="F61" s="215">
        <f>SUM(F52:F60)</f>
        <v>19</v>
      </c>
      <c r="G61" s="308">
        <f>SUM(G52:G60)</f>
        <v>70</v>
      </c>
      <c r="H61" s="306">
        <f>SUM(H53:H60)</f>
        <v>70</v>
      </c>
      <c r="I61" s="309"/>
      <c r="J61" s="215">
        <f>SUM(J53:J60)</f>
        <v>17</v>
      </c>
      <c r="K61" s="215">
        <f>SUM(K52:K60)</f>
        <v>300</v>
      </c>
      <c r="L61" s="329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9.5" thickBot="1">
      <c r="A62" s="1"/>
      <c r="B62" s="290" t="s">
        <v>1</v>
      </c>
      <c r="C62" s="30"/>
      <c r="D62" s="30"/>
      <c r="E62" s="30"/>
      <c r="F62" s="30"/>
      <c r="G62" s="30"/>
      <c r="H62" s="30"/>
      <c r="I62" s="30"/>
      <c r="J62" s="30"/>
      <c r="K62" s="30"/>
      <c r="L62" s="330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5.5">
      <c r="A63" s="54">
        <v>1</v>
      </c>
      <c r="B63" s="291" t="s">
        <v>384</v>
      </c>
      <c r="C63" s="246"/>
      <c r="D63" s="193"/>
      <c r="E63" s="205"/>
      <c r="F63" s="195"/>
      <c r="G63" s="246">
        <v>20</v>
      </c>
      <c r="H63" s="193">
        <v>20</v>
      </c>
      <c r="I63" s="205" t="s">
        <v>354</v>
      </c>
      <c r="J63" s="195">
        <v>3</v>
      </c>
      <c r="K63" s="195">
        <f aca="true" t="shared" si="5" ref="K63:K71">SUM(C63+D63+H63+G63)</f>
        <v>40</v>
      </c>
      <c r="L63" s="297" t="s">
        <v>355</v>
      </c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5.5">
      <c r="A64" s="55">
        <v>2</v>
      </c>
      <c r="B64" s="272" t="s">
        <v>371</v>
      </c>
      <c r="C64" s="174">
        <v>10</v>
      </c>
      <c r="D64" s="221">
        <v>5</v>
      </c>
      <c r="E64" s="217" t="s">
        <v>354</v>
      </c>
      <c r="F64" s="40">
        <v>1</v>
      </c>
      <c r="G64" s="174"/>
      <c r="H64" s="221"/>
      <c r="I64" s="217"/>
      <c r="J64" s="40"/>
      <c r="K64" s="40">
        <f t="shared" si="5"/>
        <v>15</v>
      </c>
      <c r="L64" s="213" t="s">
        <v>356</v>
      </c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37.5">
      <c r="A65" s="55">
        <v>3</v>
      </c>
      <c r="B65" s="272" t="s">
        <v>381</v>
      </c>
      <c r="C65" s="174"/>
      <c r="D65" s="34"/>
      <c r="E65" s="206"/>
      <c r="F65" s="40"/>
      <c r="G65" s="174">
        <v>15</v>
      </c>
      <c r="H65" s="34"/>
      <c r="I65" s="60"/>
      <c r="J65" s="40">
        <v>2</v>
      </c>
      <c r="K65" s="40">
        <f t="shared" si="5"/>
        <v>15</v>
      </c>
      <c r="L65" s="298" t="s">
        <v>355</v>
      </c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5.5">
      <c r="A66" s="55">
        <v>4</v>
      </c>
      <c r="B66" s="272" t="s">
        <v>372</v>
      </c>
      <c r="C66" s="174">
        <v>30</v>
      </c>
      <c r="D66" s="34"/>
      <c r="E66" s="206"/>
      <c r="F66" s="40">
        <v>2</v>
      </c>
      <c r="G66" s="174"/>
      <c r="H66" s="34"/>
      <c r="I66" s="60"/>
      <c r="J66" s="40"/>
      <c r="K66" s="40">
        <f t="shared" si="5"/>
        <v>30</v>
      </c>
      <c r="L66" s="213" t="s">
        <v>356</v>
      </c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5.5">
      <c r="A67" s="55">
        <v>5</v>
      </c>
      <c r="B67" s="272" t="s">
        <v>373</v>
      </c>
      <c r="C67" s="174">
        <v>50</v>
      </c>
      <c r="D67" s="34"/>
      <c r="E67" s="206"/>
      <c r="F67" s="40">
        <v>4</v>
      </c>
      <c r="G67" s="174"/>
      <c r="H67" s="34"/>
      <c r="I67" s="60"/>
      <c r="J67" s="40"/>
      <c r="K67" s="40">
        <f t="shared" si="5"/>
        <v>50</v>
      </c>
      <c r="L67" s="213" t="s">
        <v>355</v>
      </c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8.75">
      <c r="A68" s="466">
        <v>6</v>
      </c>
      <c r="B68" s="457" t="s">
        <v>383</v>
      </c>
      <c r="C68" s="174"/>
      <c r="D68" s="174">
        <v>20</v>
      </c>
      <c r="E68" s="206" t="s">
        <v>354</v>
      </c>
      <c r="F68" s="461">
        <v>2</v>
      </c>
      <c r="G68" s="174"/>
      <c r="H68" s="174">
        <v>20</v>
      </c>
      <c r="I68" s="206" t="s">
        <v>354</v>
      </c>
      <c r="J68" s="461">
        <v>3</v>
      </c>
      <c r="K68" s="40">
        <f t="shared" si="5"/>
        <v>40</v>
      </c>
      <c r="L68" s="463" t="s">
        <v>355</v>
      </c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8.75">
      <c r="A69" s="467"/>
      <c r="B69" s="468"/>
      <c r="C69" s="219"/>
      <c r="D69" s="219">
        <v>15</v>
      </c>
      <c r="E69" s="217" t="s">
        <v>357</v>
      </c>
      <c r="F69" s="465"/>
      <c r="G69" s="174"/>
      <c r="H69" s="174">
        <v>15</v>
      </c>
      <c r="I69" s="217" t="s">
        <v>357</v>
      </c>
      <c r="J69" s="462"/>
      <c r="K69" s="40">
        <f t="shared" si="5"/>
        <v>30</v>
      </c>
      <c r="L69" s="464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5.5">
      <c r="A70" s="208">
        <v>7</v>
      </c>
      <c r="B70" s="272" t="s">
        <v>38</v>
      </c>
      <c r="C70" s="174"/>
      <c r="D70" s="174">
        <v>10</v>
      </c>
      <c r="E70" s="218" t="s">
        <v>354</v>
      </c>
      <c r="F70" s="175">
        <v>0</v>
      </c>
      <c r="G70" s="220"/>
      <c r="H70" s="221">
        <v>10</v>
      </c>
      <c r="I70" s="218" t="s">
        <v>354</v>
      </c>
      <c r="J70" s="222">
        <v>1</v>
      </c>
      <c r="K70" s="40">
        <f t="shared" si="5"/>
        <v>20</v>
      </c>
      <c r="L70" s="213" t="s">
        <v>356</v>
      </c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9.5" thickBot="1">
      <c r="A71" s="55">
        <v>8</v>
      </c>
      <c r="B71" s="292" t="s">
        <v>203</v>
      </c>
      <c r="C71" s="219"/>
      <c r="D71" s="219">
        <v>30</v>
      </c>
      <c r="E71" s="207" t="s">
        <v>357</v>
      </c>
      <c r="F71" s="199">
        <v>8</v>
      </c>
      <c r="G71" s="302"/>
      <c r="H71" s="198">
        <v>30</v>
      </c>
      <c r="I71" s="207" t="s">
        <v>357</v>
      </c>
      <c r="J71" s="199">
        <v>10</v>
      </c>
      <c r="K71" s="199">
        <f t="shared" si="5"/>
        <v>60</v>
      </c>
      <c r="L71" s="182" t="s">
        <v>356</v>
      </c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12" ht="19.5" thickBot="1">
      <c r="A72" s="72"/>
      <c r="B72" s="279" t="s">
        <v>360</v>
      </c>
      <c r="C72" s="308">
        <f>SUM(C63:C71)</f>
        <v>90</v>
      </c>
      <c r="D72" s="306">
        <f>SUM(D63:D71)</f>
        <v>80</v>
      </c>
      <c r="E72" s="307"/>
      <c r="F72" s="215">
        <f>SUM(F63:F71)</f>
        <v>17</v>
      </c>
      <c r="G72" s="308">
        <f>SUM(G63:G71)</f>
        <v>35</v>
      </c>
      <c r="H72" s="306">
        <f>SUM(H63:H71)</f>
        <v>95</v>
      </c>
      <c r="I72" s="309"/>
      <c r="J72" s="215">
        <f>SUM(J63:J71)</f>
        <v>19</v>
      </c>
      <c r="K72" s="215">
        <f>SUM(K63:K71)</f>
        <v>300</v>
      </c>
      <c r="L72" s="329"/>
    </row>
  </sheetData>
  <sheetProtection/>
  <mergeCells count="18">
    <mergeCell ref="A68:A69"/>
    <mergeCell ref="B68:B69"/>
    <mergeCell ref="A1:M4"/>
    <mergeCell ref="B5:B7"/>
    <mergeCell ref="A5:A7"/>
    <mergeCell ref="C5:J5"/>
    <mergeCell ref="C6:F6"/>
    <mergeCell ref="G6:J6"/>
    <mergeCell ref="K5:K7"/>
    <mergeCell ref="L5:L7"/>
    <mergeCell ref="D7:E7"/>
    <mergeCell ref="H7:I7"/>
    <mergeCell ref="J68:J69"/>
    <mergeCell ref="L68:L69"/>
    <mergeCell ref="C18:D18"/>
    <mergeCell ref="G18:H18"/>
    <mergeCell ref="C19:I19"/>
    <mergeCell ref="F68:F69"/>
  </mergeCells>
  <printOptions/>
  <pageMargins left="0.7874015748031497" right="0.4330708661417323" top="0.5118110236220472" bottom="0.5118110236220472" header="0.2362204724409449" footer="0.2755905511811024"/>
  <pageSetup horizontalDpi="600" verticalDpi="600" orientation="portrait" paperSize="9" scale="82" r:id="rId1"/>
  <rowBreaks count="1" manualBreakCount="1">
    <brk id="32" max="11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B108"/>
  <sheetViews>
    <sheetView view="pageBreakPreview" zoomScaleSheetLayoutView="100" zoomScalePageLayoutView="0" workbookViewId="0" topLeftCell="A25">
      <selection activeCell="H12" sqref="H12"/>
    </sheetView>
  </sheetViews>
  <sheetFormatPr defaultColWidth="9.00390625" defaultRowHeight="12.75"/>
  <cols>
    <col min="1" max="1" width="3.75390625" style="105" customWidth="1"/>
    <col min="2" max="2" width="39.375" style="105" customWidth="1"/>
    <col min="3" max="4" width="4.75390625" style="105" customWidth="1"/>
    <col min="5" max="5" width="3.25390625" style="105" customWidth="1"/>
    <col min="6" max="6" width="4.00390625" style="105" bestFit="1" customWidth="1"/>
    <col min="7" max="8" width="4.75390625" style="105" customWidth="1"/>
    <col min="9" max="9" width="3.625" style="105" bestFit="1" customWidth="1"/>
    <col min="10" max="10" width="4.00390625" style="105" bestFit="1" customWidth="1"/>
    <col min="11" max="11" width="6.625" style="105" customWidth="1"/>
    <col min="12" max="12" width="8.625" style="105" customWidth="1"/>
    <col min="13" max="16384" width="9.125" style="105" customWidth="1"/>
  </cols>
  <sheetData>
    <row r="1" spans="1:26" ht="18.75">
      <c r="A1" s="434" t="s">
        <v>161</v>
      </c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8.75">
      <c r="A2" s="434"/>
      <c r="B2" s="434"/>
      <c r="C2" s="434"/>
      <c r="D2" s="434"/>
      <c r="E2" s="434"/>
      <c r="F2" s="434"/>
      <c r="G2" s="434"/>
      <c r="H2" s="434"/>
      <c r="I2" s="434"/>
      <c r="J2" s="434"/>
      <c r="K2" s="434"/>
      <c r="L2" s="434"/>
      <c r="M2" s="43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8.75">
      <c r="A3" s="480"/>
      <c r="B3" s="480"/>
      <c r="C3" s="480"/>
      <c r="D3" s="480"/>
      <c r="E3" s="480"/>
      <c r="F3" s="480"/>
      <c r="G3" s="480"/>
      <c r="H3" s="480"/>
      <c r="I3" s="480"/>
      <c r="J3" s="480"/>
      <c r="K3" s="480"/>
      <c r="L3" s="480"/>
      <c r="M3" s="480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36.75" customHeight="1" thickBot="1">
      <c r="A4" s="480"/>
      <c r="B4" s="480"/>
      <c r="C4" s="480"/>
      <c r="D4" s="480"/>
      <c r="E4" s="480"/>
      <c r="F4" s="480"/>
      <c r="G4" s="480"/>
      <c r="H4" s="480"/>
      <c r="I4" s="480"/>
      <c r="J4" s="480"/>
      <c r="K4" s="480"/>
      <c r="L4" s="480"/>
      <c r="M4" s="480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8" ht="15.75" thickBot="1">
      <c r="A5" s="436" t="s">
        <v>339</v>
      </c>
      <c r="B5" s="436" t="s">
        <v>346</v>
      </c>
      <c r="C5" s="437" t="s">
        <v>340</v>
      </c>
      <c r="D5" s="437"/>
      <c r="E5" s="437"/>
      <c r="F5" s="437"/>
      <c r="G5" s="437"/>
      <c r="H5" s="437"/>
      <c r="I5" s="437"/>
      <c r="J5" s="437"/>
      <c r="K5" s="439" t="s">
        <v>343</v>
      </c>
      <c r="L5" s="441" t="s">
        <v>350</v>
      </c>
      <c r="M5" s="7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</row>
    <row r="6" spans="1:28" ht="15.75" thickBot="1">
      <c r="A6" s="436"/>
      <c r="B6" s="436"/>
      <c r="C6" s="438" t="s">
        <v>347</v>
      </c>
      <c r="D6" s="438"/>
      <c r="E6" s="438"/>
      <c r="F6" s="438"/>
      <c r="G6" s="438" t="s">
        <v>348</v>
      </c>
      <c r="H6" s="438"/>
      <c r="I6" s="438"/>
      <c r="J6" s="438"/>
      <c r="K6" s="471"/>
      <c r="L6" s="473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61.5" customHeight="1" thickBot="1">
      <c r="A7" s="436"/>
      <c r="B7" s="436"/>
      <c r="C7" s="46" t="s">
        <v>341</v>
      </c>
      <c r="D7" s="439" t="s">
        <v>345</v>
      </c>
      <c r="E7" s="439"/>
      <c r="F7" s="168" t="s">
        <v>344</v>
      </c>
      <c r="G7" s="46" t="s">
        <v>341</v>
      </c>
      <c r="H7" s="433" t="s">
        <v>342</v>
      </c>
      <c r="I7" s="433"/>
      <c r="J7" s="168" t="s">
        <v>344</v>
      </c>
      <c r="K7" s="472"/>
      <c r="L7" s="474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</row>
    <row r="8" spans="1:28" ht="24.75">
      <c r="A8" s="54">
        <v>1</v>
      </c>
      <c r="B8" s="111" t="s">
        <v>524</v>
      </c>
      <c r="C8" s="128">
        <v>20</v>
      </c>
      <c r="D8" s="15">
        <v>25</v>
      </c>
      <c r="E8" s="58" t="s">
        <v>354</v>
      </c>
      <c r="F8" s="61">
        <v>4</v>
      </c>
      <c r="G8" s="128"/>
      <c r="H8" s="15"/>
      <c r="I8" s="58"/>
      <c r="J8" s="103"/>
      <c r="K8" s="61">
        <f>SUM(C8+D8+G8+H8)</f>
        <v>45</v>
      </c>
      <c r="L8" s="106" t="s">
        <v>355</v>
      </c>
      <c r="M8" s="12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</row>
    <row r="9" spans="1:28" ht="24.75">
      <c r="A9" s="55">
        <v>2</v>
      </c>
      <c r="B9" s="109" t="s">
        <v>5</v>
      </c>
      <c r="C9" s="73">
        <v>15</v>
      </c>
      <c r="D9" s="11"/>
      <c r="E9" s="59"/>
      <c r="F9" s="39">
        <v>1</v>
      </c>
      <c r="G9" s="73"/>
      <c r="H9" s="11"/>
      <c r="I9" s="59"/>
      <c r="J9" s="83"/>
      <c r="K9" s="39">
        <f aca="true" t="shared" si="0" ref="K9:K30">SUM(C9+D9+G9+H9)</f>
        <v>15</v>
      </c>
      <c r="L9" s="49" t="s">
        <v>356</v>
      </c>
      <c r="M9" s="12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</row>
    <row r="10" spans="1:28" ht="24.75">
      <c r="A10" s="55">
        <v>3</v>
      </c>
      <c r="B10" s="109" t="s">
        <v>183</v>
      </c>
      <c r="C10" s="73">
        <v>15</v>
      </c>
      <c r="D10" s="11">
        <v>15</v>
      </c>
      <c r="E10" s="59" t="s">
        <v>354</v>
      </c>
      <c r="F10" s="39">
        <v>2</v>
      </c>
      <c r="G10" s="73"/>
      <c r="H10" s="11"/>
      <c r="I10" s="59"/>
      <c r="J10" s="83"/>
      <c r="K10" s="39">
        <f t="shared" si="0"/>
        <v>30</v>
      </c>
      <c r="L10" s="49" t="s">
        <v>356</v>
      </c>
      <c r="M10" s="12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</row>
    <row r="11" spans="1:28" ht="24.75">
      <c r="A11" s="55">
        <v>4</v>
      </c>
      <c r="B11" s="109" t="s">
        <v>6</v>
      </c>
      <c r="C11" s="73">
        <v>20</v>
      </c>
      <c r="D11" s="11">
        <v>40</v>
      </c>
      <c r="E11" s="59" t="s">
        <v>354</v>
      </c>
      <c r="F11" s="39">
        <v>5</v>
      </c>
      <c r="G11" s="73"/>
      <c r="H11" s="11"/>
      <c r="I11" s="59"/>
      <c r="J11" s="83"/>
      <c r="K11" s="39">
        <f t="shared" si="0"/>
        <v>60</v>
      </c>
      <c r="L11" s="49" t="s">
        <v>355</v>
      </c>
      <c r="M11" s="12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</row>
    <row r="12" spans="1:28" ht="24.75">
      <c r="A12" s="55">
        <v>5</v>
      </c>
      <c r="B12" s="109" t="s">
        <v>525</v>
      </c>
      <c r="C12" s="73">
        <v>15</v>
      </c>
      <c r="D12" s="11">
        <v>15</v>
      </c>
      <c r="E12" s="59" t="s">
        <v>354</v>
      </c>
      <c r="F12" s="39">
        <v>2</v>
      </c>
      <c r="G12" s="73"/>
      <c r="H12" s="11"/>
      <c r="I12" s="59"/>
      <c r="J12" s="83"/>
      <c r="K12" s="39">
        <f t="shared" si="0"/>
        <v>30</v>
      </c>
      <c r="L12" s="49" t="s">
        <v>356</v>
      </c>
      <c r="M12" s="12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</row>
    <row r="13" spans="1:28" ht="24.75">
      <c r="A13" s="55">
        <v>6</v>
      </c>
      <c r="B13" s="109" t="s">
        <v>466</v>
      </c>
      <c r="C13" s="73"/>
      <c r="D13" s="11">
        <v>30</v>
      </c>
      <c r="E13" s="59" t="s">
        <v>357</v>
      </c>
      <c r="F13" s="39">
        <v>2</v>
      </c>
      <c r="G13" s="73"/>
      <c r="H13" s="11"/>
      <c r="I13" s="59"/>
      <c r="J13" s="83"/>
      <c r="K13" s="39">
        <f t="shared" si="0"/>
        <v>30</v>
      </c>
      <c r="L13" s="49" t="s">
        <v>356</v>
      </c>
      <c r="M13" s="12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</row>
    <row r="14" spans="1:28" ht="24.75">
      <c r="A14" s="55">
        <v>7</v>
      </c>
      <c r="B14" s="109" t="s">
        <v>526</v>
      </c>
      <c r="C14" s="73"/>
      <c r="D14" s="11"/>
      <c r="E14" s="59"/>
      <c r="F14" s="39"/>
      <c r="G14" s="73">
        <v>10</v>
      </c>
      <c r="H14" s="11">
        <v>20</v>
      </c>
      <c r="I14" s="59" t="s">
        <v>354</v>
      </c>
      <c r="J14" s="83">
        <v>2</v>
      </c>
      <c r="K14" s="39">
        <f t="shared" si="0"/>
        <v>30</v>
      </c>
      <c r="L14" s="49" t="s">
        <v>356</v>
      </c>
      <c r="M14" s="12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</row>
    <row r="15" spans="1:28" ht="24.75">
      <c r="A15" s="55">
        <v>8</v>
      </c>
      <c r="B15" s="109" t="s">
        <v>369</v>
      </c>
      <c r="C15" s="73">
        <v>10</v>
      </c>
      <c r="D15" s="11">
        <v>20</v>
      </c>
      <c r="E15" s="59" t="s">
        <v>357</v>
      </c>
      <c r="F15" s="39">
        <v>2</v>
      </c>
      <c r="G15" s="73"/>
      <c r="H15" s="11"/>
      <c r="I15" s="59"/>
      <c r="J15" s="83"/>
      <c r="K15" s="39">
        <f t="shared" si="0"/>
        <v>30</v>
      </c>
      <c r="L15" s="49" t="s">
        <v>356</v>
      </c>
      <c r="M15" s="12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</row>
    <row r="16" spans="1:28" ht="46.5" customHeight="1">
      <c r="A16" s="55">
        <v>9</v>
      </c>
      <c r="B16" s="109" t="s">
        <v>358</v>
      </c>
      <c r="C16" s="73"/>
      <c r="D16" s="11"/>
      <c r="E16" s="59"/>
      <c r="F16" s="39"/>
      <c r="G16" s="73">
        <v>10</v>
      </c>
      <c r="H16" s="11">
        <v>18</v>
      </c>
      <c r="I16" s="59" t="s">
        <v>354</v>
      </c>
      <c r="J16" s="83">
        <v>2</v>
      </c>
      <c r="K16" s="39">
        <f t="shared" si="0"/>
        <v>28</v>
      </c>
      <c r="L16" s="49" t="s">
        <v>356</v>
      </c>
      <c r="M16" s="12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</row>
    <row r="17" spans="1:28" ht="15">
      <c r="A17" s="55">
        <v>10</v>
      </c>
      <c r="B17" s="158" t="s">
        <v>20</v>
      </c>
      <c r="C17" s="73"/>
      <c r="D17" s="11">
        <v>2</v>
      </c>
      <c r="E17" s="59" t="s">
        <v>357</v>
      </c>
      <c r="F17" s="39">
        <v>0</v>
      </c>
      <c r="G17" s="73"/>
      <c r="H17" s="11"/>
      <c r="I17" s="59"/>
      <c r="J17" s="83"/>
      <c r="K17" s="39">
        <f t="shared" si="0"/>
        <v>2</v>
      </c>
      <c r="L17" s="49" t="s">
        <v>359</v>
      </c>
      <c r="M17" s="12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</row>
    <row r="18" spans="1:28" ht="15">
      <c r="A18" s="475">
        <v>11</v>
      </c>
      <c r="B18" s="477" t="s">
        <v>385</v>
      </c>
      <c r="C18" s="73"/>
      <c r="D18" s="11"/>
      <c r="E18" s="59"/>
      <c r="F18" s="39"/>
      <c r="G18" s="470">
        <v>10</v>
      </c>
      <c r="H18" s="13">
        <v>10</v>
      </c>
      <c r="I18" s="59" t="s">
        <v>357</v>
      </c>
      <c r="J18" s="479">
        <v>3</v>
      </c>
      <c r="K18" s="39">
        <f t="shared" si="0"/>
        <v>20</v>
      </c>
      <c r="L18" s="469" t="s">
        <v>356</v>
      </c>
      <c r="M18" s="12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</row>
    <row r="19" spans="1:28" ht="15">
      <c r="A19" s="476"/>
      <c r="B19" s="478"/>
      <c r="C19" s="73"/>
      <c r="D19" s="11"/>
      <c r="E19" s="59"/>
      <c r="F19" s="39"/>
      <c r="G19" s="470"/>
      <c r="H19" s="11">
        <v>25</v>
      </c>
      <c r="I19" s="59" t="s">
        <v>354</v>
      </c>
      <c r="J19" s="479"/>
      <c r="K19" s="39">
        <f t="shared" si="0"/>
        <v>25</v>
      </c>
      <c r="L19" s="469"/>
      <c r="M19" s="12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</row>
    <row r="20" spans="1:28" ht="24.75">
      <c r="A20" s="55">
        <v>12</v>
      </c>
      <c r="B20" s="109" t="s">
        <v>92</v>
      </c>
      <c r="C20" s="73"/>
      <c r="D20" s="11"/>
      <c r="E20" s="59"/>
      <c r="F20" s="39"/>
      <c r="G20" s="73">
        <v>15</v>
      </c>
      <c r="H20" s="11">
        <v>15</v>
      </c>
      <c r="I20" s="59" t="s">
        <v>357</v>
      </c>
      <c r="J20" s="83">
        <v>3</v>
      </c>
      <c r="K20" s="39">
        <f t="shared" si="0"/>
        <v>30</v>
      </c>
      <c r="L20" s="49" t="s">
        <v>355</v>
      </c>
      <c r="M20" s="12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</row>
    <row r="21" spans="1:28" ht="24.75">
      <c r="A21" s="55">
        <v>13</v>
      </c>
      <c r="B21" s="109" t="s">
        <v>467</v>
      </c>
      <c r="C21" s="73">
        <v>20</v>
      </c>
      <c r="D21" s="11">
        <v>10</v>
      </c>
      <c r="E21" s="59" t="s">
        <v>354</v>
      </c>
      <c r="F21" s="39">
        <v>2</v>
      </c>
      <c r="G21" s="73"/>
      <c r="H21" s="11"/>
      <c r="I21" s="59"/>
      <c r="J21" s="83"/>
      <c r="K21" s="39">
        <f t="shared" si="0"/>
        <v>30</v>
      </c>
      <c r="L21" s="49" t="s">
        <v>356</v>
      </c>
      <c r="M21" s="1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</row>
    <row r="22" spans="1:28" ht="15">
      <c r="A22" s="55">
        <v>14</v>
      </c>
      <c r="B22" s="109" t="s">
        <v>21</v>
      </c>
      <c r="C22" s="73">
        <v>15</v>
      </c>
      <c r="D22" s="11">
        <v>15</v>
      </c>
      <c r="E22" s="59" t="s">
        <v>354</v>
      </c>
      <c r="F22" s="39">
        <v>2</v>
      </c>
      <c r="G22" s="73">
        <v>15</v>
      </c>
      <c r="H22" s="11">
        <v>15</v>
      </c>
      <c r="I22" s="59" t="s">
        <v>354</v>
      </c>
      <c r="J22" s="160">
        <v>3</v>
      </c>
      <c r="K22" s="39">
        <f t="shared" si="0"/>
        <v>60</v>
      </c>
      <c r="L22" s="49" t="s">
        <v>355</v>
      </c>
      <c r="M22" s="12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</row>
    <row r="23" spans="1:28" ht="24" customHeight="1">
      <c r="A23" s="55">
        <v>15</v>
      </c>
      <c r="B23" s="109" t="s">
        <v>427</v>
      </c>
      <c r="C23" s="73">
        <v>30</v>
      </c>
      <c r="D23" s="11"/>
      <c r="E23" s="59"/>
      <c r="F23" s="39">
        <v>2</v>
      </c>
      <c r="G23" s="73"/>
      <c r="H23" s="11"/>
      <c r="I23" s="59"/>
      <c r="J23" s="83"/>
      <c r="K23" s="39">
        <f t="shared" si="0"/>
        <v>30</v>
      </c>
      <c r="L23" s="49" t="s">
        <v>356</v>
      </c>
      <c r="M23" s="12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</row>
    <row r="24" spans="1:28" ht="24.75">
      <c r="A24" s="55">
        <v>16</v>
      </c>
      <c r="B24" s="272" t="s">
        <v>112</v>
      </c>
      <c r="C24" s="73"/>
      <c r="D24" s="11"/>
      <c r="E24" s="59"/>
      <c r="F24" s="39"/>
      <c r="G24" s="174">
        <v>14</v>
      </c>
      <c r="H24" s="34">
        <v>16</v>
      </c>
      <c r="I24" s="59" t="s">
        <v>354</v>
      </c>
      <c r="J24" s="83">
        <v>2</v>
      </c>
      <c r="K24" s="39">
        <f t="shared" si="0"/>
        <v>30</v>
      </c>
      <c r="L24" s="49" t="s">
        <v>356</v>
      </c>
      <c r="M24" s="444"/>
      <c r="N24" s="445"/>
      <c r="O24" s="445"/>
      <c r="P24" s="445"/>
      <c r="Q24" s="445"/>
      <c r="R24" s="446"/>
      <c r="S24" s="3"/>
      <c r="T24" s="3"/>
      <c r="U24" s="3"/>
      <c r="V24" s="3"/>
      <c r="W24" s="3"/>
      <c r="X24" s="3"/>
      <c r="Y24" s="3"/>
      <c r="Z24" s="3"/>
      <c r="AA24" s="3"/>
      <c r="AB24" s="3"/>
    </row>
    <row r="25" spans="1:28" ht="24.75">
      <c r="A25" s="55">
        <v>17</v>
      </c>
      <c r="B25" s="272" t="s">
        <v>113</v>
      </c>
      <c r="C25" s="73"/>
      <c r="D25" s="11"/>
      <c r="E25" s="59"/>
      <c r="F25" s="39"/>
      <c r="G25" s="174">
        <v>30</v>
      </c>
      <c r="H25" s="34">
        <v>30</v>
      </c>
      <c r="I25" s="59" t="s">
        <v>354</v>
      </c>
      <c r="J25" s="83">
        <v>5</v>
      </c>
      <c r="K25" s="39">
        <f t="shared" si="0"/>
        <v>60</v>
      </c>
      <c r="L25" s="49" t="s">
        <v>355</v>
      </c>
      <c r="M25" s="444"/>
      <c r="N25" s="445"/>
      <c r="O25" s="445"/>
      <c r="P25" s="445"/>
      <c r="Q25" s="445"/>
      <c r="R25" s="445"/>
      <c r="S25" s="3"/>
      <c r="T25" s="3"/>
      <c r="U25" s="3"/>
      <c r="V25" s="3"/>
      <c r="W25" s="3"/>
      <c r="X25" s="3"/>
      <c r="Y25" s="3"/>
      <c r="Z25" s="3"/>
      <c r="AA25" s="3"/>
      <c r="AB25" s="3"/>
    </row>
    <row r="26" spans="1:28" ht="15">
      <c r="A26" s="55">
        <v>18</v>
      </c>
      <c r="B26" s="109" t="s">
        <v>35</v>
      </c>
      <c r="C26" s="73"/>
      <c r="D26" s="11"/>
      <c r="E26" s="59"/>
      <c r="F26" s="39"/>
      <c r="G26" s="73">
        <v>15</v>
      </c>
      <c r="H26" s="11">
        <v>15</v>
      </c>
      <c r="I26" s="59" t="s">
        <v>354</v>
      </c>
      <c r="J26" s="83">
        <v>3</v>
      </c>
      <c r="K26" s="39">
        <f t="shared" si="0"/>
        <v>30</v>
      </c>
      <c r="L26" s="49" t="s">
        <v>356</v>
      </c>
      <c r="M26" s="12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</row>
    <row r="27" spans="1:28" ht="24.75">
      <c r="A27" s="55">
        <v>19</v>
      </c>
      <c r="B27" s="109" t="s">
        <v>22</v>
      </c>
      <c r="C27" s="73">
        <v>15</v>
      </c>
      <c r="D27" s="11">
        <v>15</v>
      </c>
      <c r="E27" s="59" t="s">
        <v>357</v>
      </c>
      <c r="F27" s="39">
        <v>2</v>
      </c>
      <c r="G27" s="73"/>
      <c r="H27" s="11"/>
      <c r="I27" s="59"/>
      <c r="J27" s="83"/>
      <c r="K27" s="39">
        <f t="shared" si="0"/>
        <v>30</v>
      </c>
      <c r="L27" s="49" t="s">
        <v>356</v>
      </c>
      <c r="M27" s="12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</row>
    <row r="28" spans="1:28" ht="15">
      <c r="A28" s="55">
        <v>20</v>
      </c>
      <c r="B28" s="109" t="s">
        <v>291</v>
      </c>
      <c r="C28" s="73"/>
      <c r="D28" s="11">
        <v>4</v>
      </c>
      <c r="E28" s="59" t="s">
        <v>357</v>
      </c>
      <c r="F28" s="39">
        <v>0</v>
      </c>
      <c r="G28" s="73"/>
      <c r="H28" s="11"/>
      <c r="I28" s="59"/>
      <c r="J28" s="83"/>
      <c r="K28" s="39">
        <f t="shared" si="0"/>
        <v>4</v>
      </c>
      <c r="L28" s="49" t="s">
        <v>359</v>
      </c>
      <c r="M28" s="12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</row>
    <row r="29" spans="1:28" ht="24.75">
      <c r="A29" s="55">
        <v>21</v>
      </c>
      <c r="B29" s="109" t="s">
        <v>23</v>
      </c>
      <c r="C29" s="73"/>
      <c r="D29" s="11">
        <v>30</v>
      </c>
      <c r="E29" s="59" t="s">
        <v>354</v>
      </c>
      <c r="F29" s="39">
        <v>1</v>
      </c>
      <c r="G29" s="73"/>
      <c r="H29" s="11">
        <v>30</v>
      </c>
      <c r="I29" s="59" t="s">
        <v>354</v>
      </c>
      <c r="J29" s="83">
        <v>1</v>
      </c>
      <c r="K29" s="39">
        <f t="shared" si="0"/>
        <v>60</v>
      </c>
      <c r="L29" s="67" t="s">
        <v>356</v>
      </c>
      <c r="M29" s="12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</row>
    <row r="30" spans="1:28" ht="15.75" thickBot="1">
      <c r="A30" s="55">
        <v>22</v>
      </c>
      <c r="B30" s="115" t="s">
        <v>208</v>
      </c>
      <c r="C30" s="108"/>
      <c r="D30" s="14">
        <v>30</v>
      </c>
      <c r="E30" s="65" t="s">
        <v>354</v>
      </c>
      <c r="F30" s="62">
        <v>1</v>
      </c>
      <c r="G30" s="108"/>
      <c r="H30" s="14">
        <v>30</v>
      </c>
      <c r="I30" s="65" t="s">
        <v>354</v>
      </c>
      <c r="J30" s="98">
        <v>2</v>
      </c>
      <c r="K30" s="62">
        <f t="shared" si="0"/>
        <v>60</v>
      </c>
      <c r="L30" s="67" t="s">
        <v>356</v>
      </c>
      <c r="M30" s="12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</row>
    <row r="31" spans="1:26" ht="19.5" thickBot="1">
      <c r="A31" s="72"/>
      <c r="B31" s="25" t="s">
        <v>360</v>
      </c>
      <c r="C31" s="104">
        <f>SUM(C8:C30)</f>
        <v>175</v>
      </c>
      <c r="D31" s="104">
        <f>SUM(D8:D30)</f>
        <v>251</v>
      </c>
      <c r="E31" s="104"/>
      <c r="F31" s="104">
        <f>SUM(F8:F30)</f>
        <v>28</v>
      </c>
      <c r="G31" s="104">
        <f>SUM(G8:G30)</f>
        <v>119</v>
      </c>
      <c r="H31" s="104">
        <f>SUM(H8:H30)</f>
        <v>224</v>
      </c>
      <c r="I31" s="104"/>
      <c r="J31" s="104">
        <f>SUM(J8:J30)</f>
        <v>26</v>
      </c>
      <c r="K31" s="85">
        <f>SUM(K8:K30)</f>
        <v>769</v>
      </c>
      <c r="L31" s="144"/>
      <c r="M31" s="7"/>
      <c r="N31" s="7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9.5" thickBot="1">
      <c r="A32" s="72"/>
      <c r="B32" s="25" t="s">
        <v>361</v>
      </c>
      <c r="C32" s="443">
        <f>SUM(C31+D31)</f>
        <v>426</v>
      </c>
      <c r="D32" s="443"/>
      <c r="E32" s="104"/>
      <c r="F32" s="104"/>
      <c r="G32" s="443">
        <f>SUM(G31+H31)</f>
        <v>343</v>
      </c>
      <c r="H32" s="443"/>
      <c r="I32" s="104"/>
      <c r="J32" s="104"/>
      <c r="K32" s="104">
        <f>SUM(C32+G32)</f>
        <v>769</v>
      </c>
      <c r="L32" s="144"/>
      <c r="M32" s="7"/>
      <c r="N32" s="7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s="169" customFormat="1" ht="19.5" thickBot="1">
      <c r="A33" s="18"/>
      <c r="B33" s="21"/>
      <c r="C33" s="166"/>
      <c r="D33" s="166"/>
      <c r="E33" s="166"/>
      <c r="F33" s="19"/>
      <c r="G33" s="166"/>
      <c r="H33" s="166"/>
      <c r="I33" s="166"/>
      <c r="J33" s="19"/>
      <c r="K33" s="166"/>
      <c r="L33" s="166"/>
      <c r="M33" s="21"/>
      <c r="N33" s="21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</row>
    <row r="34" spans="1:26" ht="50.25" thickBot="1">
      <c r="A34" s="143"/>
      <c r="B34" s="25" t="s">
        <v>378</v>
      </c>
      <c r="C34" s="314"/>
      <c r="D34" s="225"/>
      <c r="E34" s="226"/>
      <c r="F34" s="104"/>
      <c r="G34" s="314"/>
      <c r="H34" s="225"/>
      <c r="I34" s="226"/>
      <c r="J34" s="104">
        <v>6</v>
      </c>
      <c r="K34" s="104">
        <v>210</v>
      </c>
      <c r="L34" s="145" t="s">
        <v>356</v>
      </c>
      <c r="M34" s="7"/>
      <c r="N34" s="7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8.75">
      <c r="A35" s="1"/>
      <c r="B35" s="164" t="s">
        <v>4</v>
      </c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8.75">
      <c r="A36" s="1"/>
      <c r="B36" s="171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8.75">
      <c r="A37" s="1"/>
      <c r="B37" s="171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8.75">
      <c r="A38" s="1"/>
      <c r="B38" s="171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8.75">
      <c r="A39" s="1"/>
      <c r="B39" s="171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8.75">
      <c r="A40" s="1"/>
      <c r="B40" s="171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8.75">
      <c r="A41" s="1"/>
      <c r="B41" s="171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8.75">
      <c r="A42" s="1"/>
      <c r="B42" s="171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8.75">
      <c r="A43" s="1"/>
      <c r="B43" s="171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8.75">
      <c r="A44" s="1"/>
      <c r="B44" s="171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8.75">
      <c r="A45" s="1"/>
      <c r="B45" s="171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8.75">
      <c r="A46" s="1"/>
      <c r="B46" s="171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8.75">
      <c r="A47" s="1"/>
      <c r="B47" s="171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8.75">
      <c r="A48" s="1"/>
      <c r="B48" s="171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8.75">
      <c r="A49" s="1"/>
      <c r="B49" s="171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8.75">
      <c r="A50" s="1"/>
      <c r="B50" s="171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8.75">
      <c r="A51" s="1"/>
      <c r="B51" s="171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8.75">
      <c r="A52" s="1"/>
      <c r="B52" s="171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8.75">
      <c r="A53" s="1"/>
      <c r="B53" s="171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8.75">
      <c r="A54" s="1"/>
      <c r="B54" s="171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8.75">
      <c r="A55" s="1"/>
      <c r="B55" s="171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8.75">
      <c r="A56" s="1"/>
      <c r="B56" s="171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8.75">
      <c r="A57" s="1"/>
      <c r="B57" s="171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8.75">
      <c r="A58" s="1"/>
      <c r="B58" s="171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8.75">
      <c r="A59" s="1"/>
      <c r="B59" s="171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2:14" ht="12.75">
      <c r="B60" s="171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</row>
    <row r="61" spans="2:14" ht="12.75">
      <c r="B61" s="171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</row>
    <row r="62" ht="12.75">
      <c r="B62" s="170"/>
    </row>
    <row r="63" ht="12.75">
      <c r="B63" s="170"/>
    </row>
    <row r="64" ht="12.75">
      <c r="B64" s="170"/>
    </row>
    <row r="65" ht="12.75">
      <c r="B65" s="170"/>
    </row>
    <row r="66" ht="12.75">
      <c r="B66" s="170"/>
    </row>
    <row r="67" ht="12.75">
      <c r="B67" s="170"/>
    </row>
    <row r="68" ht="12.75">
      <c r="B68" s="170"/>
    </row>
    <row r="69" ht="12.75">
      <c r="B69" s="170"/>
    </row>
    <row r="70" ht="12.75">
      <c r="B70" s="170"/>
    </row>
    <row r="71" ht="12.75">
      <c r="B71" s="170"/>
    </row>
    <row r="72" ht="12.75">
      <c r="B72" s="170"/>
    </row>
    <row r="73" ht="12.75">
      <c r="B73" s="170"/>
    </row>
    <row r="74" ht="12.75">
      <c r="B74" s="170"/>
    </row>
    <row r="75" ht="12.75">
      <c r="B75" s="170"/>
    </row>
    <row r="76" ht="12.75">
      <c r="B76" s="170"/>
    </row>
    <row r="77" ht="12.75">
      <c r="B77" s="170"/>
    </row>
    <row r="78" ht="12.75">
      <c r="B78" s="170"/>
    </row>
    <row r="79" ht="12.75">
      <c r="B79" s="170"/>
    </row>
    <row r="80" ht="12.75">
      <c r="B80" s="170"/>
    </row>
    <row r="81" ht="12.75">
      <c r="B81" s="170"/>
    </row>
    <row r="82" ht="12.75">
      <c r="B82" s="170"/>
    </row>
    <row r="83" ht="12.75">
      <c r="B83" s="170"/>
    </row>
    <row r="84" ht="12.75">
      <c r="B84" s="170"/>
    </row>
    <row r="85" ht="12.75">
      <c r="B85" s="170"/>
    </row>
    <row r="86" ht="12.75">
      <c r="B86" s="170"/>
    </row>
    <row r="87" ht="12.75">
      <c r="B87" s="170"/>
    </row>
    <row r="88" ht="12.75">
      <c r="B88" s="170"/>
    </row>
    <row r="89" ht="12.75">
      <c r="B89" s="170"/>
    </row>
    <row r="90" ht="12.75">
      <c r="B90" s="170"/>
    </row>
    <row r="91" ht="12.75">
      <c r="B91" s="170"/>
    </row>
    <row r="92" ht="12.75">
      <c r="B92" s="170"/>
    </row>
    <row r="93" ht="12.75">
      <c r="B93" s="170"/>
    </row>
    <row r="94" ht="12.75">
      <c r="B94" s="170"/>
    </row>
    <row r="95" ht="12.75">
      <c r="B95" s="170"/>
    </row>
    <row r="96" ht="12.75">
      <c r="B96" s="170"/>
    </row>
    <row r="97" ht="12.75">
      <c r="B97" s="170"/>
    </row>
    <row r="98" ht="12.75">
      <c r="B98" s="170"/>
    </row>
    <row r="99" ht="12.75">
      <c r="B99" s="170"/>
    </row>
    <row r="100" ht="12.75">
      <c r="B100" s="170"/>
    </row>
    <row r="101" ht="12.75">
      <c r="B101" s="170"/>
    </row>
    <row r="102" ht="12.75">
      <c r="B102" s="170"/>
    </row>
    <row r="103" ht="12.75">
      <c r="B103" s="170"/>
    </row>
    <row r="104" ht="12.75">
      <c r="B104" s="170"/>
    </row>
    <row r="105" ht="12.75">
      <c r="B105" s="170"/>
    </row>
    <row r="106" ht="12.75">
      <c r="B106" s="170"/>
    </row>
    <row r="107" ht="12.75">
      <c r="B107" s="170"/>
    </row>
    <row r="108" ht="12.75">
      <c r="B108" s="170"/>
    </row>
  </sheetData>
  <sheetProtection/>
  <mergeCells count="19">
    <mergeCell ref="G32:H32"/>
    <mergeCell ref="A18:A19"/>
    <mergeCell ref="B18:B19"/>
    <mergeCell ref="J18:J19"/>
    <mergeCell ref="C32:D32"/>
    <mergeCell ref="A1:M4"/>
    <mergeCell ref="B5:B7"/>
    <mergeCell ref="A5:A7"/>
    <mergeCell ref="C5:J5"/>
    <mergeCell ref="C6:F6"/>
    <mergeCell ref="M25:R25"/>
    <mergeCell ref="D7:E7"/>
    <mergeCell ref="H7:I7"/>
    <mergeCell ref="L18:L19"/>
    <mergeCell ref="G18:G19"/>
    <mergeCell ref="K5:K7"/>
    <mergeCell ref="L5:L7"/>
    <mergeCell ref="M24:R24"/>
    <mergeCell ref="G6:J6"/>
  </mergeCells>
  <printOptions/>
  <pageMargins left="0.8" right="0.45" top="0.25" bottom="0.29" header="0.25" footer="0.29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Katarzyna Kociszewska</cp:lastModifiedBy>
  <cp:lastPrinted>2014-10-08T12:41:15Z</cp:lastPrinted>
  <dcterms:created xsi:type="dcterms:W3CDTF">1997-02-26T13:46:56Z</dcterms:created>
  <dcterms:modified xsi:type="dcterms:W3CDTF">2014-10-09T08:17:23Z</dcterms:modified>
  <cp:category/>
  <cp:version/>
  <cp:contentType/>
  <cp:contentStatus/>
</cp:coreProperties>
</file>